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1365" windowWidth="24090" windowHeight="89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H3" i="1"/>
  <c r="U3" i="1" l="1"/>
  <c r="H6" i="1" l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4" i="1"/>
  <c r="I4" i="1"/>
  <c r="H5" i="1"/>
  <c r="I5" i="1"/>
  <c r="I3" i="1" l="1"/>
</calcChain>
</file>

<file path=xl/sharedStrings.xml><?xml version="1.0" encoding="utf-8"?>
<sst xmlns="http://schemas.openxmlformats.org/spreadsheetml/2006/main" count="184" uniqueCount="108">
  <si>
    <t>CTD #</t>
  </si>
  <si>
    <t>Latitude</t>
  </si>
  <si>
    <t>Longitude</t>
  </si>
  <si>
    <t>Sounding</t>
  </si>
  <si>
    <t>degrees</t>
  </si>
  <si>
    <t>dec. min.</t>
  </si>
  <si>
    <t>Pr</t>
  </si>
  <si>
    <t>Alt</t>
  </si>
  <si>
    <t>Stn001</t>
  </si>
  <si>
    <t>Stn002</t>
  </si>
  <si>
    <t>Stn003</t>
  </si>
  <si>
    <t>Stn004</t>
  </si>
  <si>
    <t>Stn005</t>
  </si>
  <si>
    <t>Stn006</t>
  </si>
  <si>
    <t>Stn007</t>
  </si>
  <si>
    <t>Stn008</t>
  </si>
  <si>
    <t>Stn009</t>
  </si>
  <si>
    <t>Stn010</t>
  </si>
  <si>
    <t>Stn012</t>
  </si>
  <si>
    <t>Stn013</t>
  </si>
  <si>
    <t>Stn014</t>
  </si>
  <si>
    <t>Stn016</t>
  </si>
  <si>
    <t>Stn017</t>
  </si>
  <si>
    <t>Stn018</t>
  </si>
  <si>
    <t>Stn019</t>
  </si>
  <si>
    <t>Stn020</t>
  </si>
  <si>
    <t>Stn021</t>
  </si>
  <si>
    <t>Stn022</t>
  </si>
  <si>
    <t>Stn023</t>
  </si>
  <si>
    <t>Stn024</t>
  </si>
  <si>
    <t>Stn025</t>
  </si>
  <si>
    <t>ASCA- Seamester III</t>
  </si>
  <si>
    <t>AM00933</t>
  </si>
  <si>
    <t>DDG-03</t>
  </si>
  <si>
    <t>DDG-04</t>
  </si>
  <si>
    <t>AM00934</t>
  </si>
  <si>
    <t>AM00935</t>
  </si>
  <si>
    <t>AM00936</t>
  </si>
  <si>
    <t>ASC-01</t>
  </si>
  <si>
    <t>ASC-02</t>
  </si>
  <si>
    <t>AM00937</t>
  </si>
  <si>
    <t>AM00939</t>
  </si>
  <si>
    <t>ASC-03</t>
  </si>
  <si>
    <t>ASC-04</t>
  </si>
  <si>
    <t>ASC-05</t>
  </si>
  <si>
    <t>AM00940</t>
  </si>
  <si>
    <t>07/18/2018</t>
  </si>
  <si>
    <t>07/19/2018</t>
  </si>
  <si>
    <t>ASC-06</t>
  </si>
  <si>
    <t>ASC-07</t>
  </si>
  <si>
    <t>AM00941</t>
  </si>
  <si>
    <t>AM00942</t>
  </si>
  <si>
    <t>Type</t>
  </si>
  <si>
    <t>C</t>
  </si>
  <si>
    <t xml:space="preserve">Cruise </t>
  </si>
  <si>
    <t xml:space="preserve">Station </t>
  </si>
  <si>
    <t>[Grid]</t>
  </si>
  <si>
    <t>Date [mm/dd/yyyy]</t>
  </si>
  <si>
    <t>Time [hh:mm]</t>
  </si>
  <si>
    <t>Lattitude [S]</t>
  </si>
  <si>
    <t>Longitude [E]</t>
  </si>
  <si>
    <t>File name[]</t>
  </si>
  <si>
    <t>Bot. Depth [m]</t>
  </si>
  <si>
    <t>07/20/2018</t>
  </si>
  <si>
    <t>ASC-08</t>
  </si>
  <si>
    <t>ASC-09</t>
  </si>
  <si>
    <t>ASC-10</t>
  </si>
  <si>
    <t>ASC-11</t>
  </si>
  <si>
    <t>AM00943</t>
  </si>
  <si>
    <t>AM00944A</t>
  </si>
  <si>
    <t>AM00944B</t>
  </si>
  <si>
    <t>ASC-12</t>
  </si>
  <si>
    <t>ASC-13</t>
  </si>
  <si>
    <t>AM00945</t>
  </si>
  <si>
    <t>AM00946</t>
  </si>
  <si>
    <t>AM00947</t>
  </si>
  <si>
    <t>Stn011A</t>
  </si>
  <si>
    <t>Stn011B</t>
  </si>
  <si>
    <t>07/21/2018</t>
  </si>
  <si>
    <t>ASC-14</t>
  </si>
  <si>
    <t>ASC-15</t>
  </si>
  <si>
    <t>ASC-16</t>
  </si>
  <si>
    <t>AM00948A</t>
  </si>
  <si>
    <t>AM00948B</t>
  </si>
  <si>
    <t>AM00949</t>
  </si>
  <si>
    <t>AM00950</t>
  </si>
  <si>
    <t>Stn015A</t>
  </si>
  <si>
    <t>Stn015B</t>
  </si>
  <si>
    <t>07/22/2018</t>
  </si>
  <si>
    <t>ASC-17</t>
  </si>
  <si>
    <t>ASC-18</t>
  </si>
  <si>
    <t>AM00951</t>
  </si>
  <si>
    <t>AM00952</t>
  </si>
  <si>
    <t>AM00953</t>
  </si>
  <si>
    <t>AM00954</t>
  </si>
  <si>
    <t>AM00955</t>
  </si>
  <si>
    <t>AM00956</t>
  </si>
  <si>
    <t>SEM-01</t>
  </si>
  <si>
    <t>07/23/2018</t>
  </si>
  <si>
    <t>ASC-19</t>
  </si>
  <si>
    <t>ASC-20</t>
  </si>
  <si>
    <t>AM00957</t>
  </si>
  <si>
    <t>ASC-21</t>
  </si>
  <si>
    <t>AM00958</t>
  </si>
  <si>
    <t>ASC-22</t>
  </si>
  <si>
    <t>07/24/2018</t>
  </si>
  <si>
    <t>ASCA - SEAMESTER III- JULY 2018</t>
  </si>
  <si>
    <t>Bottom Pressure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</si>
</sst>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20" fillId="0" borderId="0" xfId="0" applyFont="1" applyAlignment="1">
      <alignment horizontal="center"/>
    </xf>
    <xf numFmtId="164" fontId="20" fillId="0" borderId="0" xfId="0" applyNumberFormat="1" applyFont="1" applyAlignment="1" applyProtection="1">
      <alignment horizontal="center"/>
    </xf>
    <xf numFmtId="20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0" fontId="20" fillId="0" borderId="0" xfId="0" applyNumberFormat="1" applyFont="1" applyFill="1" applyAlignment="1">
      <alignment horizontal="center"/>
    </xf>
    <xf numFmtId="20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8" fillId="3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4" fontId="21" fillId="0" borderId="0" xfId="0" applyNumberFormat="1" applyFont="1" applyAlignment="1" applyProtection="1">
      <alignment horizontal="center"/>
    </xf>
    <xf numFmtId="20" fontId="21" fillId="0" borderId="0" xfId="0" applyNumberFormat="1" applyFont="1" applyFill="1" applyAlignment="1">
      <alignment horizontal="center"/>
    </xf>
    <xf numFmtId="1" fontId="21" fillId="0" borderId="0" xfId="0" applyNumberFormat="1" applyFont="1" applyAlignment="1">
      <alignment horizontal="center"/>
    </xf>
    <xf numFmtId="0" fontId="18" fillId="33" borderId="0" xfId="0" applyFont="1" applyFill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B1" zoomScaleNormal="100" workbookViewId="0">
      <selection activeCell="O20" sqref="O20"/>
    </sheetView>
  </sheetViews>
  <sheetFormatPr defaultRowHeight="12.75" x14ac:dyDescent="0.2"/>
  <cols>
    <col min="1" max="1" width="0" style="4" hidden="1" customWidth="1"/>
    <col min="2" max="2" width="25" style="4" bestFit="1" customWidth="1"/>
    <col min="3" max="4" width="9.5703125" style="4" bestFit="1" customWidth="1"/>
    <col min="5" max="5" width="9.5703125" style="4" customWidth="1"/>
    <col min="6" max="6" width="18.7109375" style="4" bestFit="1" customWidth="1"/>
    <col min="7" max="7" width="13.7109375" style="6" bestFit="1" customWidth="1"/>
    <col min="8" max="8" width="12" style="4" bestFit="1" customWidth="1"/>
    <col min="9" max="9" width="13.140625" style="4" bestFit="1" customWidth="1"/>
    <col min="10" max="10" width="13.42578125" style="7" bestFit="1" customWidth="1"/>
    <col min="11" max="11" width="11.28515625" style="4" bestFit="1" customWidth="1"/>
    <col min="12" max="17" width="9.140625" style="4"/>
    <col min="18" max="18" width="19.5703125" style="4" bestFit="1" customWidth="1"/>
    <col min="19" max="19" width="9.5703125" style="4" hidden="1" customWidth="1"/>
    <col min="20" max="20" width="0" style="4" hidden="1" customWidth="1"/>
    <col min="21" max="21" width="0" style="7" hidden="1" customWidth="1"/>
    <col min="22" max="16384" width="9.140625" style="4"/>
  </cols>
  <sheetData>
    <row r="1" spans="1:21" x14ac:dyDescent="0.2">
      <c r="A1" s="9"/>
      <c r="B1" s="15" t="s">
        <v>106</v>
      </c>
      <c r="C1" s="15"/>
      <c r="D1" s="15"/>
      <c r="E1" s="15"/>
      <c r="F1" s="15"/>
      <c r="G1" s="15"/>
      <c r="H1" s="15"/>
      <c r="I1" s="15"/>
      <c r="J1" s="15"/>
      <c r="K1" s="15"/>
      <c r="L1" s="14" t="s">
        <v>1</v>
      </c>
      <c r="M1" s="14"/>
      <c r="N1" s="8"/>
      <c r="O1" s="14" t="s">
        <v>2</v>
      </c>
      <c r="P1" s="14"/>
      <c r="Q1" s="8"/>
      <c r="R1" s="8"/>
      <c r="S1" s="9"/>
    </row>
    <row r="2" spans="1:21" x14ac:dyDescent="0.2">
      <c r="A2" s="9" t="s">
        <v>0</v>
      </c>
      <c r="B2" s="9" t="s">
        <v>54</v>
      </c>
      <c r="C2" s="9" t="s">
        <v>55</v>
      </c>
      <c r="D2" s="9" t="s">
        <v>56</v>
      </c>
      <c r="E2" s="9" t="s">
        <v>52</v>
      </c>
      <c r="F2" s="9" t="s">
        <v>57</v>
      </c>
      <c r="G2" s="9" t="s">
        <v>58</v>
      </c>
      <c r="H2" s="9" t="s">
        <v>59</v>
      </c>
      <c r="I2" s="9" t="s">
        <v>60</v>
      </c>
      <c r="J2" s="9" t="s">
        <v>62</v>
      </c>
      <c r="K2" s="9" t="s">
        <v>61</v>
      </c>
      <c r="L2" s="8" t="s">
        <v>4</v>
      </c>
      <c r="M2" s="8" t="s">
        <v>5</v>
      </c>
      <c r="N2" s="8"/>
      <c r="O2" s="8" t="s">
        <v>4</v>
      </c>
      <c r="P2" s="8" t="s">
        <v>5</v>
      </c>
      <c r="Q2" s="8"/>
      <c r="R2" s="8" t="s">
        <v>107</v>
      </c>
      <c r="S2" s="9" t="s">
        <v>6</v>
      </c>
      <c r="T2" s="4" t="s">
        <v>7</v>
      </c>
      <c r="U2" s="7" t="s">
        <v>3</v>
      </c>
    </row>
    <row r="3" spans="1:21" x14ac:dyDescent="0.2">
      <c r="A3" s="4">
        <v>1</v>
      </c>
      <c r="B3" s="1" t="s">
        <v>31</v>
      </c>
      <c r="C3" s="1" t="s">
        <v>32</v>
      </c>
      <c r="D3" s="1" t="s">
        <v>33</v>
      </c>
      <c r="E3" s="1" t="s">
        <v>53</v>
      </c>
      <c r="F3" s="2" t="s">
        <v>46</v>
      </c>
      <c r="G3" s="3">
        <v>0.39305555555555555</v>
      </c>
      <c r="H3" s="4">
        <f>(L3+(M3/60))*-1</f>
        <v>-34.406333333333336</v>
      </c>
      <c r="I3" s="4">
        <f>O3+(P3/60)</f>
        <v>26.079499999999999</v>
      </c>
      <c r="J3" s="7">
        <v>286</v>
      </c>
      <c r="K3" s="4" t="s">
        <v>8</v>
      </c>
      <c r="L3" s="4">
        <v>34</v>
      </c>
      <c r="M3" s="4">
        <v>24.38</v>
      </c>
      <c r="O3" s="4">
        <v>26</v>
      </c>
      <c r="P3" s="4">
        <v>4.7699999999999996</v>
      </c>
      <c r="R3" s="4">
        <v>269</v>
      </c>
      <c r="S3" s="1">
        <v>59</v>
      </c>
      <c r="T3" s="4">
        <v>4.55</v>
      </c>
      <c r="U3" s="7">
        <f>S3+T3</f>
        <v>63.55</v>
      </c>
    </row>
    <row r="4" spans="1:21" x14ac:dyDescent="0.2">
      <c r="A4" s="4">
        <v>2</v>
      </c>
      <c r="B4" s="1" t="s">
        <v>31</v>
      </c>
      <c r="C4" s="1" t="s">
        <v>35</v>
      </c>
      <c r="D4" s="1" t="s">
        <v>34</v>
      </c>
      <c r="E4" s="1" t="s">
        <v>53</v>
      </c>
      <c r="F4" s="2" t="s">
        <v>46</v>
      </c>
      <c r="G4" s="5">
        <v>0.54305555555555551</v>
      </c>
      <c r="H4" s="4">
        <f t="shared" ref="H4" si="0">(L4+(M4/60))*-1</f>
        <v>-34.266333333333336</v>
      </c>
      <c r="I4" s="4">
        <f t="shared" ref="I4" si="1">O4+(P4/60)</f>
        <v>26.482500000000002</v>
      </c>
      <c r="J4" s="7">
        <v>141</v>
      </c>
      <c r="K4" s="4" t="s">
        <v>9</v>
      </c>
      <c r="L4" s="4">
        <v>34</v>
      </c>
      <c r="M4" s="4">
        <v>15.98</v>
      </c>
      <c r="O4" s="4">
        <v>26</v>
      </c>
      <c r="P4" s="4">
        <v>28.95</v>
      </c>
      <c r="R4" s="4">
        <v>128</v>
      </c>
      <c r="S4" s="1">
        <v>353</v>
      </c>
      <c r="T4" s="4">
        <v>3.36</v>
      </c>
      <c r="U4" s="7">
        <f t="shared" ref="U4:U52" si="2">S4+T4</f>
        <v>356.36</v>
      </c>
    </row>
    <row r="5" spans="1:21" x14ac:dyDescent="0.2">
      <c r="A5" s="4">
        <v>3</v>
      </c>
      <c r="B5" s="1" t="s">
        <v>31</v>
      </c>
      <c r="C5" s="1" t="s">
        <v>36</v>
      </c>
      <c r="D5" s="1" t="s">
        <v>38</v>
      </c>
      <c r="E5" s="1" t="s">
        <v>53</v>
      </c>
      <c r="F5" s="2" t="s">
        <v>47</v>
      </c>
      <c r="G5" s="5">
        <v>0.9243055555555556</v>
      </c>
      <c r="H5" s="4">
        <f t="shared" ref="H5" si="3">(L5+(M5/60))*-1</f>
        <v>-33.354999999999997</v>
      </c>
      <c r="I5" s="4">
        <f t="shared" ref="I5" si="4">O5+(P5/60)</f>
        <v>27.474166666666665</v>
      </c>
      <c r="J5" s="7">
        <v>61</v>
      </c>
      <c r="K5" s="4" t="s">
        <v>10</v>
      </c>
      <c r="L5" s="4">
        <v>33</v>
      </c>
      <c r="M5" s="4">
        <v>21.3</v>
      </c>
      <c r="O5" s="4">
        <v>27</v>
      </c>
      <c r="P5" s="4">
        <v>28.45</v>
      </c>
      <c r="R5" s="4">
        <v>50</v>
      </c>
      <c r="S5" s="1">
        <v>250</v>
      </c>
      <c r="T5" s="4">
        <v>4.2300000000000004</v>
      </c>
      <c r="U5" s="7">
        <f t="shared" si="2"/>
        <v>254.23</v>
      </c>
    </row>
    <row r="6" spans="1:21" x14ac:dyDescent="0.2">
      <c r="A6" s="4">
        <v>4</v>
      </c>
      <c r="B6" s="1" t="s">
        <v>31</v>
      </c>
      <c r="C6" s="1" t="s">
        <v>37</v>
      </c>
      <c r="D6" s="1" t="s">
        <v>39</v>
      </c>
      <c r="E6" s="1" t="s">
        <v>53</v>
      </c>
      <c r="F6" s="2" t="s">
        <v>47</v>
      </c>
      <c r="G6" s="5">
        <v>1.6666666666666666E-2</v>
      </c>
      <c r="H6" s="4">
        <f t="shared" ref="H6:H52" si="5">(L6+(M6/60))*-1</f>
        <v>-33.469000000000001</v>
      </c>
      <c r="I6" s="4">
        <f t="shared" ref="I6:I52" si="6">O6+(P6/60)</f>
        <v>27.542333333333332</v>
      </c>
      <c r="J6" s="7">
        <v>95</v>
      </c>
      <c r="K6" s="4" t="s">
        <v>11</v>
      </c>
      <c r="L6" s="4">
        <v>33</v>
      </c>
      <c r="M6" s="4">
        <v>28.14</v>
      </c>
      <c r="O6" s="4">
        <v>27</v>
      </c>
      <c r="P6" s="4">
        <v>32.54</v>
      </c>
      <c r="R6" s="4">
        <v>86</v>
      </c>
      <c r="S6" s="1">
        <v>52</v>
      </c>
      <c r="T6" s="4">
        <v>5.0599999999999996</v>
      </c>
      <c r="U6" s="7">
        <f t="shared" si="2"/>
        <v>57.06</v>
      </c>
    </row>
    <row r="7" spans="1:21" x14ac:dyDescent="0.2">
      <c r="A7" s="4">
        <v>5</v>
      </c>
      <c r="B7" s="1" t="s">
        <v>31</v>
      </c>
      <c r="C7" s="1" t="s">
        <v>40</v>
      </c>
      <c r="D7" s="1" t="s">
        <v>42</v>
      </c>
      <c r="E7" s="1" t="s">
        <v>53</v>
      </c>
      <c r="F7" s="2" t="s">
        <v>47</v>
      </c>
      <c r="G7" s="5">
        <v>0.19999999999999998</v>
      </c>
      <c r="H7" s="4">
        <f t="shared" si="5"/>
        <v>-33.558666666666667</v>
      </c>
      <c r="I7" s="4">
        <f t="shared" si="6"/>
        <v>27.595833333333335</v>
      </c>
      <c r="J7" s="7">
        <v>310</v>
      </c>
      <c r="K7" s="4" t="s">
        <v>12</v>
      </c>
      <c r="L7" s="4">
        <v>33</v>
      </c>
      <c r="M7" s="4">
        <v>33.520000000000003</v>
      </c>
      <c r="O7" s="4">
        <v>27</v>
      </c>
      <c r="P7" s="4">
        <v>35.75</v>
      </c>
      <c r="R7" s="4">
        <v>293</v>
      </c>
      <c r="S7" s="1">
        <v>17</v>
      </c>
      <c r="T7" s="4">
        <v>4.6399999999999997</v>
      </c>
      <c r="U7" s="7">
        <f t="shared" si="2"/>
        <v>21.64</v>
      </c>
    </row>
    <row r="8" spans="1:21" x14ac:dyDescent="0.2">
      <c r="A8" s="4">
        <v>6</v>
      </c>
      <c r="B8" s="1" t="s">
        <v>31</v>
      </c>
      <c r="C8" s="1" t="s">
        <v>41</v>
      </c>
      <c r="D8" s="1" t="s">
        <v>43</v>
      </c>
      <c r="E8" s="1" t="s">
        <v>53</v>
      </c>
      <c r="F8" s="2" t="s">
        <v>47</v>
      </c>
      <c r="G8" s="5">
        <v>0.21180555555555555</v>
      </c>
      <c r="H8" s="4">
        <f t="shared" si="5"/>
        <v>-33.614833333333337</v>
      </c>
      <c r="I8" s="4">
        <f t="shared" si="6"/>
        <v>27.593</v>
      </c>
      <c r="J8" s="7">
        <v>478</v>
      </c>
      <c r="K8" s="4" t="s">
        <v>13</v>
      </c>
      <c r="L8" s="4">
        <v>33</v>
      </c>
      <c r="M8" s="4">
        <v>36.89</v>
      </c>
      <c r="O8" s="4">
        <v>27</v>
      </c>
      <c r="P8" s="4">
        <v>35.58</v>
      </c>
      <c r="R8" s="4">
        <v>463</v>
      </c>
      <c r="S8" s="1">
        <v>13</v>
      </c>
      <c r="T8" s="4">
        <v>4.38</v>
      </c>
      <c r="U8" s="7">
        <f t="shared" si="2"/>
        <v>17.38</v>
      </c>
    </row>
    <row r="9" spans="1:21" x14ac:dyDescent="0.2">
      <c r="A9" s="4">
        <v>7</v>
      </c>
      <c r="B9" s="1" t="s">
        <v>31</v>
      </c>
      <c r="C9" s="1" t="s">
        <v>45</v>
      </c>
      <c r="D9" s="1" t="s">
        <v>44</v>
      </c>
      <c r="E9" s="1" t="s">
        <v>53</v>
      </c>
      <c r="F9" s="2" t="s">
        <v>47</v>
      </c>
      <c r="G9" s="5">
        <v>0.53194444444444444</v>
      </c>
      <c r="H9" s="4">
        <f t="shared" si="5"/>
        <v>-33.677666666666667</v>
      </c>
      <c r="I9" s="4">
        <f t="shared" si="6"/>
        <v>27.611666666666668</v>
      </c>
      <c r="J9" s="7">
        <v>1046</v>
      </c>
      <c r="K9" s="4" t="s">
        <v>14</v>
      </c>
      <c r="L9" s="4">
        <v>33</v>
      </c>
      <c r="M9" s="4">
        <v>40.659999999999997</v>
      </c>
      <c r="O9" s="4">
        <v>27</v>
      </c>
      <c r="P9" s="4">
        <v>36.700000000000003</v>
      </c>
      <c r="R9" s="4">
        <v>1026</v>
      </c>
      <c r="S9" s="1">
        <v>15</v>
      </c>
      <c r="T9" s="4">
        <v>3.94</v>
      </c>
      <c r="U9" s="7">
        <f t="shared" si="2"/>
        <v>18.940000000000001</v>
      </c>
    </row>
    <row r="10" spans="1:21" x14ac:dyDescent="0.2">
      <c r="A10" s="4">
        <v>8</v>
      </c>
      <c r="B10" s="1" t="s">
        <v>31</v>
      </c>
      <c r="C10" s="1" t="s">
        <v>50</v>
      </c>
      <c r="D10" s="1" t="s">
        <v>48</v>
      </c>
      <c r="E10" s="1" t="s">
        <v>53</v>
      </c>
      <c r="F10" s="2" t="s">
        <v>47</v>
      </c>
      <c r="G10" s="5">
        <v>0.70138888888888884</v>
      </c>
      <c r="H10" s="4">
        <f t="shared" si="5"/>
        <v>-33.705166666666663</v>
      </c>
      <c r="I10" s="4">
        <f t="shared" si="6"/>
        <v>27.684833333333334</v>
      </c>
      <c r="J10" s="7">
        <v>1751</v>
      </c>
      <c r="K10" s="4" t="s">
        <v>15</v>
      </c>
      <c r="L10" s="4">
        <v>33</v>
      </c>
      <c r="M10" s="4">
        <v>42.31</v>
      </c>
      <c r="O10" s="4">
        <v>27</v>
      </c>
      <c r="P10" s="4">
        <v>41.09</v>
      </c>
      <c r="R10" s="4">
        <v>1731</v>
      </c>
      <c r="S10" s="1">
        <v>29</v>
      </c>
      <c r="T10" s="4">
        <v>5.82</v>
      </c>
      <c r="U10" s="7">
        <f t="shared" si="2"/>
        <v>34.82</v>
      </c>
    </row>
    <row r="11" spans="1:21" x14ac:dyDescent="0.2">
      <c r="A11" s="4">
        <v>9</v>
      </c>
      <c r="B11" s="1" t="s">
        <v>31</v>
      </c>
      <c r="C11" s="1" t="s">
        <v>51</v>
      </c>
      <c r="D11" s="1" t="s">
        <v>49</v>
      </c>
      <c r="E11" s="1" t="s">
        <v>53</v>
      </c>
      <c r="F11" s="2" t="s">
        <v>47</v>
      </c>
      <c r="G11" s="5">
        <v>0.8930555555555556</v>
      </c>
      <c r="H11" s="4">
        <f t="shared" si="5"/>
        <v>-33.793333333333337</v>
      </c>
      <c r="I11" s="4">
        <f t="shared" si="6"/>
        <v>27.708333333333332</v>
      </c>
      <c r="J11" s="7">
        <v>2262</v>
      </c>
      <c r="K11" s="4" t="s">
        <v>16</v>
      </c>
      <c r="L11" s="4">
        <v>33</v>
      </c>
      <c r="M11" s="4">
        <v>47.6</v>
      </c>
      <c r="O11" s="4">
        <v>27</v>
      </c>
      <c r="P11" s="4">
        <v>42.5</v>
      </c>
      <c r="R11" s="4">
        <v>2243</v>
      </c>
      <c r="S11" s="1">
        <v>59</v>
      </c>
      <c r="T11" s="4">
        <v>2.4500000000000002</v>
      </c>
      <c r="U11" s="7">
        <f t="shared" si="2"/>
        <v>61.45</v>
      </c>
    </row>
    <row r="12" spans="1:21" x14ac:dyDescent="0.2">
      <c r="A12" s="4">
        <v>10</v>
      </c>
      <c r="B12" s="1" t="s">
        <v>31</v>
      </c>
      <c r="C12" s="1" t="s">
        <v>68</v>
      </c>
      <c r="D12" s="1" t="s">
        <v>64</v>
      </c>
      <c r="E12" s="1" t="s">
        <v>53</v>
      </c>
      <c r="F12" s="2" t="s">
        <v>63</v>
      </c>
      <c r="G12" s="5">
        <v>9.0972222222222218E-2</v>
      </c>
      <c r="H12" s="4">
        <f t="shared" si="5"/>
        <v>-33.903500000000001</v>
      </c>
      <c r="I12" s="4">
        <f t="shared" si="6"/>
        <v>27.788833333333333</v>
      </c>
      <c r="J12" s="7">
        <v>3131</v>
      </c>
      <c r="K12" s="4" t="s">
        <v>17</v>
      </c>
      <c r="L12" s="4">
        <v>33</v>
      </c>
      <c r="M12" s="4">
        <v>54.21</v>
      </c>
      <c r="O12" s="4">
        <v>27</v>
      </c>
      <c r="P12" s="4">
        <v>47.33</v>
      </c>
      <c r="R12" s="4">
        <v>3116</v>
      </c>
      <c r="S12" s="1">
        <v>98</v>
      </c>
      <c r="T12" s="4">
        <v>4.47</v>
      </c>
      <c r="U12" s="7">
        <f t="shared" si="2"/>
        <v>102.47</v>
      </c>
    </row>
    <row r="13" spans="1:21" x14ac:dyDescent="0.2">
      <c r="A13" s="4">
        <v>11</v>
      </c>
      <c r="B13" s="1" t="s">
        <v>31</v>
      </c>
      <c r="C13" s="1" t="s">
        <v>69</v>
      </c>
      <c r="D13" s="1" t="s">
        <v>65</v>
      </c>
      <c r="E13" s="1" t="s">
        <v>53</v>
      </c>
      <c r="F13" s="2" t="s">
        <v>63</v>
      </c>
      <c r="G13" s="5">
        <v>0.33819444444444446</v>
      </c>
      <c r="H13" s="4">
        <f t="shared" si="5"/>
        <v>-34.030999999999999</v>
      </c>
      <c r="I13" s="4">
        <f t="shared" si="6"/>
        <v>27.855333333333334</v>
      </c>
      <c r="J13" s="7">
        <v>3637</v>
      </c>
      <c r="K13" s="4" t="s">
        <v>76</v>
      </c>
      <c r="L13" s="4">
        <v>34</v>
      </c>
      <c r="M13" s="4">
        <v>1.86</v>
      </c>
      <c r="O13" s="4">
        <v>27</v>
      </c>
      <c r="P13" s="4">
        <v>51.32</v>
      </c>
      <c r="R13" s="4">
        <v>203</v>
      </c>
      <c r="S13" s="1">
        <v>192</v>
      </c>
      <c r="T13" s="4">
        <v>4.82</v>
      </c>
      <c r="U13" s="7">
        <f t="shared" si="2"/>
        <v>196.82</v>
      </c>
    </row>
    <row r="14" spans="1:21" x14ac:dyDescent="0.2">
      <c r="A14" s="4">
        <v>12</v>
      </c>
      <c r="B14" s="1" t="s">
        <v>31</v>
      </c>
      <c r="C14" s="1" t="s">
        <v>70</v>
      </c>
      <c r="D14" s="1" t="s">
        <v>65</v>
      </c>
      <c r="E14" s="1" t="s">
        <v>53</v>
      </c>
      <c r="F14" s="2" t="s">
        <v>63</v>
      </c>
      <c r="G14" s="5">
        <v>0.43611111111111112</v>
      </c>
      <c r="H14" s="4">
        <f t="shared" si="5"/>
        <v>-34.03</v>
      </c>
      <c r="I14" s="4">
        <f t="shared" si="6"/>
        <v>27.867000000000001</v>
      </c>
      <c r="J14" s="7">
        <v>3637</v>
      </c>
      <c r="K14" s="4" t="s">
        <v>77</v>
      </c>
      <c r="L14" s="4">
        <v>34</v>
      </c>
      <c r="M14" s="4">
        <v>1.8</v>
      </c>
      <c r="O14" s="4">
        <v>27</v>
      </c>
      <c r="P14" s="4">
        <v>52.02</v>
      </c>
      <c r="R14" s="4">
        <v>3620</v>
      </c>
      <c r="S14" s="1">
        <v>46</v>
      </c>
      <c r="T14" s="4">
        <v>3.41</v>
      </c>
      <c r="U14" s="7">
        <f t="shared" si="2"/>
        <v>49.41</v>
      </c>
    </row>
    <row r="15" spans="1:21" x14ac:dyDescent="0.2">
      <c r="A15" s="4">
        <v>13</v>
      </c>
      <c r="B15" s="1" t="s">
        <v>31</v>
      </c>
      <c r="C15" s="1" t="s">
        <v>73</v>
      </c>
      <c r="D15" s="1" t="s">
        <v>66</v>
      </c>
      <c r="E15" s="1" t="s">
        <v>53</v>
      </c>
      <c r="F15" s="2" t="s">
        <v>63</v>
      </c>
      <c r="G15" s="5">
        <v>0.63611111111111118</v>
      </c>
      <c r="H15" s="4">
        <f t="shared" si="5"/>
        <v>-34.144166666666663</v>
      </c>
      <c r="I15" s="4">
        <f t="shared" si="6"/>
        <v>27.927666666666667</v>
      </c>
      <c r="J15" s="7">
        <v>3669</v>
      </c>
      <c r="K15" s="4" t="s">
        <v>18</v>
      </c>
      <c r="L15" s="4">
        <v>34</v>
      </c>
      <c r="M15" s="4">
        <v>8.65</v>
      </c>
      <c r="O15" s="4">
        <v>27</v>
      </c>
      <c r="P15" s="4">
        <v>55.66</v>
      </c>
      <c r="R15" s="4">
        <v>3653</v>
      </c>
      <c r="S15" s="1">
        <v>26</v>
      </c>
      <c r="T15" s="4">
        <v>4.71</v>
      </c>
      <c r="U15" s="7">
        <f t="shared" si="2"/>
        <v>30.71</v>
      </c>
    </row>
    <row r="16" spans="1:21" x14ac:dyDescent="0.2">
      <c r="A16" s="4">
        <v>14</v>
      </c>
      <c r="B16" s="1" t="s">
        <v>31</v>
      </c>
      <c r="C16" s="1" t="s">
        <v>74</v>
      </c>
      <c r="D16" s="1" t="s">
        <v>67</v>
      </c>
      <c r="E16" s="1" t="s">
        <v>53</v>
      </c>
      <c r="F16" s="2" t="s">
        <v>63</v>
      </c>
      <c r="G16" s="5">
        <v>0.89166666666666661</v>
      </c>
      <c r="H16" s="4">
        <f t="shared" si="5"/>
        <v>-34.289166666666667</v>
      </c>
      <c r="I16" s="4">
        <f t="shared" si="6"/>
        <v>28.023333333333333</v>
      </c>
      <c r="J16" s="7">
        <v>3768</v>
      </c>
      <c r="K16" s="4" t="s">
        <v>19</v>
      </c>
      <c r="L16" s="4">
        <v>34</v>
      </c>
      <c r="M16" s="4">
        <v>17.350000000000001</v>
      </c>
      <c r="O16" s="4">
        <v>28</v>
      </c>
      <c r="P16" s="4">
        <v>1.4</v>
      </c>
      <c r="R16" s="4">
        <v>3748</v>
      </c>
      <c r="S16" s="1">
        <v>63</v>
      </c>
      <c r="T16" s="4">
        <v>4.6100000000000003</v>
      </c>
      <c r="U16" s="7">
        <f t="shared" si="2"/>
        <v>67.61</v>
      </c>
    </row>
    <row r="17" spans="1:21" x14ac:dyDescent="0.2">
      <c r="A17" s="4">
        <v>15</v>
      </c>
      <c r="B17" s="1" t="s">
        <v>31</v>
      </c>
      <c r="C17" s="1" t="s">
        <v>75</v>
      </c>
      <c r="D17" s="1" t="s">
        <v>71</v>
      </c>
      <c r="E17" s="1" t="s">
        <v>53</v>
      </c>
      <c r="F17" s="2" t="s">
        <v>78</v>
      </c>
      <c r="G17" s="5">
        <v>0.10416666666666667</v>
      </c>
      <c r="H17" s="4">
        <f t="shared" si="5"/>
        <v>-34.402833333333334</v>
      </c>
      <c r="I17" s="4">
        <f t="shared" si="6"/>
        <v>28.090833333333332</v>
      </c>
      <c r="J17" s="7">
        <v>3901</v>
      </c>
      <c r="K17" s="4" t="s">
        <v>20</v>
      </c>
      <c r="L17" s="4">
        <v>34</v>
      </c>
      <c r="M17" s="4">
        <v>24.17</v>
      </c>
      <c r="O17" s="4">
        <v>28</v>
      </c>
      <c r="P17" s="4">
        <v>5.45</v>
      </c>
      <c r="R17" s="4">
        <v>3882</v>
      </c>
      <c r="S17" s="1">
        <v>75</v>
      </c>
      <c r="T17" s="4">
        <v>2.9</v>
      </c>
      <c r="U17" s="7">
        <f t="shared" si="2"/>
        <v>77.900000000000006</v>
      </c>
    </row>
    <row r="18" spans="1:21" x14ac:dyDescent="0.2">
      <c r="A18" s="4">
        <v>16</v>
      </c>
      <c r="B18" s="1" t="s">
        <v>31</v>
      </c>
      <c r="C18" s="1" t="s">
        <v>82</v>
      </c>
      <c r="D18" s="1" t="s">
        <v>72</v>
      </c>
      <c r="E18" s="1" t="s">
        <v>53</v>
      </c>
      <c r="F18" s="2" t="s">
        <v>78</v>
      </c>
      <c r="G18" s="5">
        <v>0.32013888888888892</v>
      </c>
      <c r="H18" s="4">
        <f t="shared" si="5"/>
        <v>-34.539000000000001</v>
      </c>
      <c r="I18" s="4">
        <f t="shared" si="6"/>
        <v>28.163</v>
      </c>
      <c r="J18" s="7">
        <v>4090</v>
      </c>
      <c r="K18" s="4" t="s">
        <v>86</v>
      </c>
      <c r="L18" s="4">
        <v>34</v>
      </c>
      <c r="M18" s="4">
        <v>32.340000000000003</v>
      </c>
      <c r="O18" s="4">
        <v>28</v>
      </c>
      <c r="P18" s="4">
        <v>9.7799999999999994</v>
      </c>
      <c r="R18" s="4">
        <v>202</v>
      </c>
      <c r="S18" s="1">
        <v>78</v>
      </c>
      <c r="T18" s="4">
        <v>5.0999999999999996</v>
      </c>
      <c r="U18" s="7">
        <f t="shared" si="2"/>
        <v>83.1</v>
      </c>
    </row>
    <row r="19" spans="1:21" x14ac:dyDescent="0.2">
      <c r="A19" s="4">
        <v>17</v>
      </c>
      <c r="B19" s="1" t="s">
        <v>31</v>
      </c>
      <c r="C19" s="1" t="s">
        <v>83</v>
      </c>
      <c r="D19" s="1" t="s">
        <v>72</v>
      </c>
      <c r="E19" s="1" t="s">
        <v>53</v>
      </c>
      <c r="F19" s="2" t="s">
        <v>78</v>
      </c>
      <c r="G19" s="5">
        <v>0.3833333333333333</v>
      </c>
      <c r="H19" s="4">
        <f t="shared" si="5"/>
        <v>-34.516166666666663</v>
      </c>
      <c r="I19" s="4">
        <f t="shared" si="6"/>
        <v>28.172333333333334</v>
      </c>
      <c r="J19" s="7">
        <v>4090</v>
      </c>
      <c r="K19" s="4" t="s">
        <v>87</v>
      </c>
      <c r="L19" s="4">
        <v>34</v>
      </c>
      <c r="M19" s="4">
        <v>30.97</v>
      </c>
      <c r="O19" s="4">
        <v>28</v>
      </c>
      <c r="P19" s="4">
        <v>10.34</v>
      </c>
      <c r="R19" s="4">
        <v>4007</v>
      </c>
      <c r="S19" s="1">
        <v>243</v>
      </c>
      <c r="T19" s="4">
        <v>2.96</v>
      </c>
      <c r="U19" s="7">
        <f t="shared" si="2"/>
        <v>245.96</v>
      </c>
    </row>
    <row r="20" spans="1:21" x14ac:dyDescent="0.2">
      <c r="A20" s="4">
        <v>18</v>
      </c>
      <c r="B20" s="1" t="s">
        <v>31</v>
      </c>
      <c r="C20" s="1" t="s">
        <v>84</v>
      </c>
      <c r="D20" s="1" t="s">
        <v>79</v>
      </c>
      <c r="E20" s="1" t="s">
        <v>53</v>
      </c>
      <c r="F20" s="2" t="s">
        <v>78</v>
      </c>
      <c r="G20" s="5">
        <v>0.6069444444444444</v>
      </c>
      <c r="H20" s="4">
        <f t="shared" si="5"/>
        <v>-34.674833333333332</v>
      </c>
      <c r="I20" s="4">
        <f t="shared" si="6"/>
        <v>28.258166666666668</v>
      </c>
      <c r="J20" s="7">
        <v>4181</v>
      </c>
      <c r="K20" s="4" t="s">
        <v>21</v>
      </c>
      <c r="L20" s="4">
        <v>34</v>
      </c>
      <c r="M20" s="4">
        <v>40.49</v>
      </c>
      <c r="O20" s="4">
        <v>28</v>
      </c>
      <c r="P20" s="4">
        <v>15.49</v>
      </c>
      <c r="R20" s="4">
        <v>4181</v>
      </c>
      <c r="S20" s="1">
        <v>182</v>
      </c>
      <c r="T20" s="4">
        <v>2.64</v>
      </c>
      <c r="U20" s="7">
        <f t="shared" si="2"/>
        <v>184.64</v>
      </c>
    </row>
    <row r="21" spans="1:21" x14ac:dyDescent="0.2">
      <c r="A21" s="4">
        <v>19</v>
      </c>
      <c r="B21" s="1" t="s">
        <v>31</v>
      </c>
      <c r="C21" s="1" t="s">
        <v>85</v>
      </c>
      <c r="D21" s="1" t="s">
        <v>80</v>
      </c>
      <c r="E21" s="1" t="s">
        <v>53</v>
      </c>
      <c r="F21" s="2" t="s">
        <v>78</v>
      </c>
      <c r="G21" s="5">
        <v>0.84027777777777779</v>
      </c>
      <c r="H21" s="4">
        <f t="shared" si="5"/>
        <v>-34.822499999999998</v>
      </c>
      <c r="I21" s="4">
        <f t="shared" si="6"/>
        <v>28.347999999999999</v>
      </c>
      <c r="J21" s="7">
        <v>4361</v>
      </c>
      <c r="K21" s="4" t="s">
        <v>22</v>
      </c>
      <c r="L21" s="4">
        <v>34</v>
      </c>
      <c r="M21" s="4">
        <v>49.35</v>
      </c>
      <c r="O21" s="4">
        <v>28</v>
      </c>
      <c r="P21" s="4">
        <v>20.88</v>
      </c>
      <c r="R21" s="4">
        <v>4345</v>
      </c>
      <c r="S21" s="1">
        <v>40</v>
      </c>
      <c r="T21" s="4">
        <v>3.98</v>
      </c>
      <c r="U21" s="7">
        <f t="shared" si="2"/>
        <v>43.98</v>
      </c>
    </row>
    <row r="22" spans="1:21" x14ac:dyDescent="0.2">
      <c r="A22" s="4">
        <v>20</v>
      </c>
      <c r="B22" s="1" t="s">
        <v>31</v>
      </c>
      <c r="C22" s="1" t="s">
        <v>91</v>
      </c>
      <c r="D22" s="1" t="s">
        <v>81</v>
      </c>
      <c r="E22" s="1" t="s">
        <v>53</v>
      </c>
      <c r="F22" s="2" t="s">
        <v>88</v>
      </c>
      <c r="G22" s="5">
        <v>0.13263888888888889</v>
      </c>
      <c r="H22" s="4">
        <f t="shared" si="5"/>
        <v>-34.984833333333334</v>
      </c>
      <c r="I22" s="4">
        <f t="shared" si="6"/>
        <v>28.439499999999999</v>
      </c>
      <c r="J22" s="7">
        <v>4429</v>
      </c>
      <c r="K22" s="4" t="s">
        <v>23</v>
      </c>
      <c r="L22" s="4">
        <v>34</v>
      </c>
      <c r="M22" s="4">
        <v>59.09</v>
      </c>
      <c r="O22" s="4">
        <v>28</v>
      </c>
      <c r="P22" s="4">
        <v>26.37</v>
      </c>
      <c r="R22" s="4">
        <v>4413</v>
      </c>
      <c r="S22" s="1">
        <v>61</v>
      </c>
      <c r="T22" s="4">
        <v>4.68</v>
      </c>
      <c r="U22" s="7">
        <f t="shared" si="2"/>
        <v>65.680000000000007</v>
      </c>
    </row>
    <row r="23" spans="1:21" x14ac:dyDescent="0.2">
      <c r="A23" s="4">
        <v>21</v>
      </c>
      <c r="B23" s="1" t="s">
        <v>31</v>
      </c>
      <c r="C23" s="1" t="s">
        <v>92</v>
      </c>
      <c r="D23" s="1" t="s">
        <v>89</v>
      </c>
      <c r="E23" s="1" t="s">
        <v>53</v>
      </c>
      <c r="F23" s="2" t="s">
        <v>88</v>
      </c>
      <c r="G23" s="5">
        <v>0.4458333333333333</v>
      </c>
      <c r="H23" s="4">
        <f t="shared" si="5"/>
        <v>-35.151333333333334</v>
      </c>
      <c r="I23" s="4">
        <f t="shared" si="6"/>
        <v>28.542999999999999</v>
      </c>
      <c r="J23" s="7">
        <v>4477</v>
      </c>
      <c r="K23" s="4" t="s">
        <v>24</v>
      </c>
      <c r="L23" s="4">
        <v>35</v>
      </c>
      <c r="M23" s="4">
        <v>9.08</v>
      </c>
      <c r="O23" s="4">
        <v>28</v>
      </c>
      <c r="P23" s="4">
        <v>32.58</v>
      </c>
      <c r="R23" s="4">
        <v>4454</v>
      </c>
      <c r="S23" s="1">
        <v>97</v>
      </c>
      <c r="T23" s="4">
        <v>5.63</v>
      </c>
      <c r="U23" s="7">
        <f t="shared" si="2"/>
        <v>102.63</v>
      </c>
    </row>
    <row r="24" spans="1:21" x14ac:dyDescent="0.2">
      <c r="A24" s="4">
        <v>22</v>
      </c>
      <c r="B24" s="1" t="s">
        <v>31</v>
      </c>
      <c r="C24" s="1" t="s">
        <v>93</v>
      </c>
      <c r="D24" s="1" t="s">
        <v>90</v>
      </c>
      <c r="E24" s="1" t="s">
        <v>53</v>
      </c>
      <c r="F24" s="2" t="s">
        <v>88</v>
      </c>
      <c r="G24" s="5">
        <v>0.70000000000000007</v>
      </c>
      <c r="H24" s="4">
        <f t="shared" si="5"/>
        <v>-35.345666666666666</v>
      </c>
      <c r="I24" s="4">
        <f t="shared" si="6"/>
        <v>28.663166666666665</v>
      </c>
      <c r="J24" s="7">
        <v>4454</v>
      </c>
      <c r="K24" s="4" t="s">
        <v>25</v>
      </c>
      <c r="L24" s="4">
        <v>35</v>
      </c>
      <c r="M24" s="4">
        <v>20.74</v>
      </c>
      <c r="O24" s="4">
        <v>28</v>
      </c>
      <c r="P24" s="4">
        <v>39.79</v>
      </c>
      <c r="R24" s="4">
        <v>4434</v>
      </c>
      <c r="S24" s="1">
        <v>116</v>
      </c>
      <c r="T24" s="4">
        <v>4.09</v>
      </c>
      <c r="U24" s="7">
        <f t="shared" si="2"/>
        <v>120.09</v>
      </c>
    </row>
    <row r="25" spans="1:21" x14ac:dyDescent="0.2">
      <c r="A25" s="4">
        <v>23</v>
      </c>
      <c r="B25" s="1" t="s">
        <v>31</v>
      </c>
      <c r="C25" s="1" t="s">
        <v>94</v>
      </c>
      <c r="D25" s="1" t="s">
        <v>99</v>
      </c>
      <c r="E25" s="1" t="s">
        <v>53</v>
      </c>
      <c r="F25" s="2" t="s">
        <v>98</v>
      </c>
      <c r="G25" s="5">
        <v>0.96944444444444444</v>
      </c>
      <c r="H25" s="4">
        <f t="shared" si="5"/>
        <v>-35.533000000000001</v>
      </c>
      <c r="I25" s="4">
        <f t="shared" si="6"/>
        <v>28.775166666666667</v>
      </c>
      <c r="J25" s="7">
        <v>4602</v>
      </c>
      <c r="K25" s="4" t="s">
        <v>26</v>
      </c>
      <c r="L25" s="4">
        <v>35</v>
      </c>
      <c r="M25" s="4">
        <v>31.98</v>
      </c>
      <c r="O25" s="4">
        <v>28</v>
      </c>
      <c r="P25" s="4">
        <v>46.51</v>
      </c>
      <c r="R25" s="4">
        <v>4584</v>
      </c>
      <c r="S25" s="1">
        <v>172</v>
      </c>
      <c r="T25" s="4">
        <v>4.5999999999999996</v>
      </c>
      <c r="U25" s="7">
        <f t="shared" si="2"/>
        <v>176.6</v>
      </c>
    </row>
    <row r="26" spans="1:21" x14ac:dyDescent="0.2">
      <c r="A26" s="4">
        <v>24</v>
      </c>
      <c r="B26" s="1" t="s">
        <v>31</v>
      </c>
      <c r="C26" s="1" t="s">
        <v>95</v>
      </c>
      <c r="D26" s="1" t="s">
        <v>100</v>
      </c>
      <c r="E26" s="1" t="s">
        <v>53</v>
      </c>
      <c r="F26" s="2" t="s">
        <v>98</v>
      </c>
      <c r="G26" s="5">
        <v>0.23472222222222219</v>
      </c>
      <c r="H26" s="4">
        <f t="shared" si="5"/>
        <v>-35.734000000000002</v>
      </c>
      <c r="I26" s="4">
        <f t="shared" si="6"/>
        <v>28.907166666666665</v>
      </c>
      <c r="J26" s="7">
        <v>4719</v>
      </c>
      <c r="K26" s="4" t="s">
        <v>27</v>
      </c>
      <c r="L26" s="4">
        <v>35</v>
      </c>
      <c r="M26" s="4">
        <v>44.04</v>
      </c>
      <c r="O26" s="4">
        <v>28</v>
      </c>
      <c r="P26" s="4">
        <v>54.43</v>
      </c>
      <c r="R26" s="4">
        <v>4701</v>
      </c>
      <c r="S26" s="1">
        <v>199</v>
      </c>
      <c r="T26" s="4">
        <v>5.41</v>
      </c>
      <c r="U26" s="7">
        <f t="shared" si="2"/>
        <v>204.41</v>
      </c>
    </row>
    <row r="27" spans="1:21" x14ac:dyDescent="0.2">
      <c r="A27" s="4">
        <v>26</v>
      </c>
      <c r="B27" s="10" t="s">
        <v>31</v>
      </c>
      <c r="C27" s="10" t="s">
        <v>96</v>
      </c>
      <c r="D27" s="10" t="s">
        <v>97</v>
      </c>
      <c r="E27" s="10" t="s">
        <v>53</v>
      </c>
      <c r="F27" s="11" t="s">
        <v>98</v>
      </c>
      <c r="G27" s="12">
        <v>0.55833333333333335</v>
      </c>
      <c r="H27" s="10">
        <f t="shared" si="5"/>
        <v>-35.249000000000002</v>
      </c>
      <c r="I27" s="10">
        <f t="shared" si="6"/>
        <v>89.516666666666666</v>
      </c>
      <c r="J27" s="13">
        <v>4392</v>
      </c>
      <c r="K27" s="10" t="s">
        <v>28</v>
      </c>
      <c r="L27" s="10">
        <v>35</v>
      </c>
      <c r="M27" s="10">
        <v>14.94</v>
      </c>
      <c r="N27" s="10"/>
      <c r="O27" s="10">
        <v>28</v>
      </c>
      <c r="P27" s="10">
        <v>3691</v>
      </c>
      <c r="R27" s="4">
        <v>203</v>
      </c>
      <c r="S27" s="1">
        <v>188</v>
      </c>
      <c r="T27" s="4">
        <v>4.91</v>
      </c>
      <c r="U27" s="7">
        <f t="shared" si="2"/>
        <v>192.91</v>
      </c>
    </row>
    <row r="28" spans="1:21" x14ac:dyDescent="0.2">
      <c r="A28" s="4">
        <v>27</v>
      </c>
      <c r="B28" s="1" t="s">
        <v>31</v>
      </c>
      <c r="C28" s="1" t="s">
        <v>101</v>
      </c>
      <c r="D28" s="1" t="s">
        <v>102</v>
      </c>
      <c r="E28" s="1" t="s">
        <v>53</v>
      </c>
      <c r="F28" s="2" t="s">
        <v>105</v>
      </c>
      <c r="G28" s="5">
        <v>0.14305555555555557</v>
      </c>
      <c r="H28" s="4">
        <f t="shared" si="5"/>
        <v>-33.9315</v>
      </c>
      <c r="I28" s="4">
        <f t="shared" si="6"/>
        <v>27.799833333333332</v>
      </c>
      <c r="J28" s="7">
        <v>3268</v>
      </c>
      <c r="K28" s="4" t="s">
        <v>29</v>
      </c>
      <c r="L28" s="4">
        <v>33</v>
      </c>
      <c r="M28" s="4">
        <v>55.89</v>
      </c>
      <c r="O28" s="4">
        <v>27</v>
      </c>
      <c r="P28" s="4">
        <v>47.99</v>
      </c>
      <c r="R28" s="4">
        <v>1002</v>
      </c>
      <c r="S28" s="1">
        <v>174</v>
      </c>
      <c r="T28" s="4">
        <v>4.29</v>
      </c>
      <c r="U28" s="7">
        <f t="shared" si="2"/>
        <v>178.29</v>
      </c>
    </row>
    <row r="29" spans="1:21" x14ac:dyDescent="0.2">
      <c r="A29" s="4">
        <v>28</v>
      </c>
      <c r="B29" s="1" t="s">
        <v>31</v>
      </c>
      <c r="C29" s="1" t="s">
        <v>103</v>
      </c>
      <c r="D29" s="1" t="s">
        <v>104</v>
      </c>
      <c r="E29" s="1" t="s">
        <v>53</v>
      </c>
      <c r="F29" s="2" t="s">
        <v>105</v>
      </c>
      <c r="G29" s="5">
        <v>0.30416666666666664</v>
      </c>
      <c r="H29" s="4">
        <f t="shared" si="5"/>
        <v>-33.715333333333334</v>
      </c>
      <c r="I29" s="4">
        <f t="shared" si="6"/>
        <v>27.675833333333333</v>
      </c>
      <c r="J29" s="7">
        <v>1766</v>
      </c>
      <c r="K29" s="4" t="s">
        <v>30</v>
      </c>
      <c r="L29" s="4">
        <v>33</v>
      </c>
      <c r="M29" s="4">
        <v>42.92</v>
      </c>
      <c r="O29" s="4">
        <v>27</v>
      </c>
      <c r="P29" s="4">
        <v>40.549999999999997</v>
      </c>
      <c r="R29" s="4">
        <v>1004</v>
      </c>
      <c r="S29" s="1">
        <v>133</v>
      </c>
      <c r="T29" s="4">
        <v>5.48</v>
      </c>
      <c r="U29" s="7">
        <f t="shared" si="2"/>
        <v>138.47999999999999</v>
      </c>
    </row>
    <row r="30" spans="1:21" x14ac:dyDescent="0.2">
      <c r="A30" s="4">
        <v>29</v>
      </c>
      <c r="B30" s="1"/>
      <c r="C30" s="1"/>
      <c r="D30" s="1"/>
      <c r="E30" s="1"/>
      <c r="F30" s="2"/>
      <c r="G30" s="5"/>
      <c r="H30" s="4">
        <f t="shared" si="5"/>
        <v>0</v>
      </c>
      <c r="I30" s="4">
        <f t="shared" si="6"/>
        <v>0</v>
      </c>
      <c r="L30" s="4">
        <v>0</v>
      </c>
      <c r="M30" s="4">
        <v>0</v>
      </c>
      <c r="O30" s="4">
        <v>0</v>
      </c>
      <c r="P30" s="4">
        <v>0</v>
      </c>
      <c r="S30" s="1">
        <v>106</v>
      </c>
      <c r="T30" s="4">
        <v>4.6100000000000003</v>
      </c>
      <c r="U30" s="7">
        <f t="shared" si="2"/>
        <v>110.61</v>
      </c>
    </row>
    <row r="31" spans="1:21" x14ac:dyDescent="0.2">
      <c r="A31" s="4">
        <v>30</v>
      </c>
      <c r="B31" s="1"/>
      <c r="C31" s="1"/>
      <c r="D31" s="1"/>
      <c r="E31" s="1"/>
      <c r="F31" s="2"/>
      <c r="G31" s="5"/>
      <c r="H31" s="4">
        <f t="shared" si="5"/>
        <v>0</v>
      </c>
      <c r="I31" s="4">
        <f t="shared" si="6"/>
        <v>0</v>
      </c>
      <c r="L31" s="4">
        <v>0</v>
      </c>
      <c r="M31" s="4">
        <v>0</v>
      </c>
      <c r="O31" s="4">
        <v>0</v>
      </c>
      <c r="P31" s="4">
        <v>0</v>
      </c>
      <c r="S31" s="1">
        <v>74</v>
      </c>
      <c r="T31" s="4">
        <v>2.58</v>
      </c>
      <c r="U31" s="7">
        <f t="shared" si="2"/>
        <v>76.58</v>
      </c>
    </row>
    <row r="32" spans="1:21" x14ac:dyDescent="0.2">
      <c r="A32" s="4">
        <v>31</v>
      </c>
      <c r="B32" s="1"/>
      <c r="C32" s="1"/>
      <c r="D32" s="1"/>
      <c r="E32" s="1"/>
      <c r="F32" s="2"/>
      <c r="G32" s="5"/>
      <c r="H32" s="4">
        <f t="shared" si="5"/>
        <v>0</v>
      </c>
      <c r="I32" s="4">
        <f t="shared" si="6"/>
        <v>0</v>
      </c>
      <c r="L32" s="4">
        <v>0</v>
      </c>
      <c r="M32" s="4">
        <v>0</v>
      </c>
      <c r="O32" s="4">
        <v>0</v>
      </c>
      <c r="P32" s="4">
        <v>0</v>
      </c>
      <c r="S32" s="1">
        <v>38</v>
      </c>
      <c r="T32" s="4">
        <v>3.65</v>
      </c>
      <c r="U32" s="7">
        <f t="shared" si="2"/>
        <v>41.65</v>
      </c>
    </row>
    <row r="33" spans="1:21" x14ac:dyDescent="0.2">
      <c r="A33" s="4">
        <v>32</v>
      </c>
      <c r="B33" s="1"/>
      <c r="C33" s="1"/>
      <c r="D33" s="1"/>
      <c r="E33" s="1"/>
      <c r="F33" s="2"/>
      <c r="G33" s="5"/>
      <c r="H33" s="4">
        <f t="shared" si="5"/>
        <v>0</v>
      </c>
      <c r="I33" s="4">
        <f t="shared" si="6"/>
        <v>0</v>
      </c>
      <c r="L33" s="4">
        <v>0</v>
      </c>
      <c r="M33" s="4">
        <v>0</v>
      </c>
      <c r="O33" s="4">
        <v>0</v>
      </c>
      <c r="P33" s="4">
        <v>0</v>
      </c>
      <c r="S33" s="1">
        <v>49</v>
      </c>
      <c r="T33" s="4">
        <v>4.5999999999999996</v>
      </c>
      <c r="U33" s="7">
        <f t="shared" si="2"/>
        <v>53.6</v>
      </c>
    </row>
    <row r="34" spans="1:21" x14ac:dyDescent="0.2">
      <c r="A34" s="4">
        <v>33</v>
      </c>
      <c r="B34" s="1"/>
      <c r="C34" s="1"/>
      <c r="D34" s="1"/>
      <c r="E34" s="1"/>
      <c r="F34" s="2"/>
      <c r="G34" s="5"/>
      <c r="H34" s="4">
        <f t="shared" si="5"/>
        <v>0</v>
      </c>
      <c r="I34" s="4">
        <f t="shared" si="6"/>
        <v>0</v>
      </c>
      <c r="L34" s="4">
        <v>0</v>
      </c>
      <c r="M34" s="4">
        <v>0</v>
      </c>
      <c r="O34" s="4">
        <v>0</v>
      </c>
      <c r="P34" s="4">
        <v>0</v>
      </c>
      <c r="S34" s="1">
        <v>79</v>
      </c>
      <c r="T34" s="4">
        <v>2.37</v>
      </c>
      <c r="U34" s="7">
        <f t="shared" si="2"/>
        <v>81.37</v>
      </c>
    </row>
    <row r="35" spans="1:21" x14ac:dyDescent="0.2">
      <c r="A35" s="4">
        <v>34</v>
      </c>
      <c r="B35" s="1"/>
      <c r="C35" s="1"/>
      <c r="D35" s="1"/>
      <c r="E35" s="1"/>
      <c r="F35" s="2"/>
      <c r="G35" s="5"/>
      <c r="H35" s="4">
        <f t="shared" si="5"/>
        <v>0</v>
      </c>
      <c r="I35" s="4">
        <f t="shared" si="6"/>
        <v>0</v>
      </c>
      <c r="L35" s="4">
        <v>0</v>
      </c>
      <c r="M35" s="4">
        <v>0</v>
      </c>
      <c r="O35" s="4">
        <v>0</v>
      </c>
      <c r="P35" s="4">
        <v>0</v>
      </c>
      <c r="S35" s="1">
        <v>104</v>
      </c>
      <c r="T35" s="4">
        <v>4.6100000000000003</v>
      </c>
      <c r="U35" s="7">
        <f t="shared" si="2"/>
        <v>108.61</v>
      </c>
    </row>
    <row r="36" spans="1:21" x14ac:dyDescent="0.2">
      <c r="B36" s="1"/>
      <c r="C36" s="1"/>
      <c r="D36" s="1"/>
      <c r="E36" s="1"/>
      <c r="F36" s="2"/>
      <c r="G36" s="5"/>
      <c r="H36" s="4">
        <f t="shared" si="5"/>
        <v>0</v>
      </c>
      <c r="I36" s="4">
        <f t="shared" si="6"/>
        <v>0</v>
      </c>
      <c r="L36" s="4">
        <v>0</v>
      </c>
      <c r="M36" s="4">
        <v>0</v>
      </c>
      <c r="O36" s="4">
        <v>0</v>
      </c>
      <c r="P36" s="4">
        <v>0</v>
      </c>
      <c r="S36" s="1">
        <v>131</v>
      </c>
      <c r="T36" s="4">
        <v>5.76</v>
      </c>
      <c r="U36" s="7">
        <f t="shared" si="2"/>
        <v>136.76</v>
      </c>
    </row>
    <row r="37" spans="1:21" x14ac:dyDescent="0.2">
      <c r="B37" s="1"/>
      <c r="C37" s="1"/>
      <c r="D37" s="1"/>
      <c r="E37" s="1"/>
      <c r="F37" s="2"/>
      <c r="H37" s="4">
        <f t="shared" si="5"/>
        <v>0</v>
      </c>
      <c r="I37" s="4">
        <f t="shared" si="6"/>
        <v>0</v>
      </c>
      <c r="L37" s="4">
        <v>0</v>
      </c>
      <c r="M37" s="4">
        <v>0</v>
      </c>
      <c r="O37" s="4">
        <v>0</v>
      </c>
      <c r="P37" s="4">
        <v>0</v>
      </c>
      <c r="S37" s="1">
        <v>154</v>
      </c>
      <c r="T37" s="4">
        <v>5.83</v>
      </c>
      <c r="U37" s="7">
        <f t="shared" si="2"/>
        <v>159.83000000000001</v>
      </c>
    </row>
    <row r="38" spans="1:21" x14ac:dyDescent="0.2">
      <c r="B38" s="1"/>
      <c r="C38" s="1"/>
      <c r="D38" s="1"/>
      <c r="E38" s="1"/>
      <c r="F38" s="2"/>
      <c r="H38" s="4">
        <f t="shared" si="5"/>
        <v>0</v>
      </c>
      <c r="I38" s="4">
        <f t="shared" si="6"/>
        <v>0</v>
      </c>
      <c r="L38" s="4">
        <v>0</v>
      </c>
      <c r="M38" s="4">
        <v>0</v>
      </c>
      <c r="O38" s="4">
        <v>0</v>
      </c>
      <c r="P38" s="4">
        <v>0</v>
      </c>
      <c r="S38" s="1">
        <v>166</v>
      </c>
      <c r="T38" s="4">
        <v>4.8</v>
      </c>
      <c r="U38" s="7">
        <f t="shared" si="2"/>
        <v>170.8</v>
      </c>
    </row>
    <row r="39" spans="1:21" x14ac:dyDescent="0.2">
      <c r="B39" s="1"/>
      <c r="C39" s="1"/>
      <c r="D39" s="1"/>
      <c r="E39" s="1"/>
      <c r="F39" s="2"/>
      <c r="H39" s="4">
        <f t="shared" si="5"/>
        <v>0</v>
      </c>
      <c r="I39" s="4">
        <f t="shared" si="6"/>
        <v>0</v>
      </c>
      <c r="L39" s="4">
        <v>0</v>
      </c>
      <c r="M39" s="4">
        <v>0</v>
      </c>
      <c r="O39" s="4">
        <v>0</v>
      </c>
      <c r="P39" s="4">
        <v>0</v>
      </c>
      <c r="S39" s="1">
        <v>160</v>
      </c>
      <c r="T39" s="4">
        <v>5.54</v>
      </c>
      <c r="U39" s="7">
        <f t="shared" si="2"/>
        <v>165.54</v>
      </c>
    </row>
    <row r="40" spans="1:21" x14ac:dyDescent="0.2">
      <c r="B40" s="1"/>
      <c r="C40" s="1"/>
      <c r="D40" s="1"/>
      <c r="E40" s="1"/>
      <c r="F40" s="2"/>
      <c r="H40" s="4">
        <f t="shared" si="5"/>
        <v>0</v>
      </c>
      <c r="I40" s="4">
        <f t="shared" si="6"/>
        <v>0</v>
      </c>
      <c r="L40" s="4">
        <v>0</v>
      </c>
      <c r="M40" s="4">
        <v>0</v>
      </c>
      <c r="O40" s="4">
        <v>0</v>
      </c>
      <c r="P40" s="4">
        <v>0</v>
      </c>
      <c r="S40" s="1">
        <v>142</v>
      </c>
      <c r="T40" s="4">
        <v>4.96</v>
      </c>
      <c r="U40" s="7">
        <f t="shared" si="2"/>
        <v>146.96</v>
      </c>
    </row>
    <row r="41" spans="1:21" x14ac:dyDescent="0.2">
      <c r="B41" s="1"/>
      <c r="C41" s="1"/>
      <c r="D41" s="1"/>
      <c r="E41" s="1"/>
      <c r="F41" s="2"/>
      <c r="H41" s="4">
        <f t="shared" si="5"/>
        <v>0</v>
      </c>
      <c r="I41" s="4">
        <f t="shared" si="6"/>
        <v>0</v>
      </c>
      <c r="L41" s="4">
        <v>0</v>
      </c>
      <c r="M41" s="4">
        <v>0</v>
      </c>
      <c r="O41" s="4">
        <v>0</v>
      </c>
      <c r="P41" s="4">
        <v>0</v>
      </c>
      <c r="S41" s="1">
        <v>88</v>
      </c>
      <c r="T41" s="4">
        <v>5.14</v>
      </c>
      <c r="U41" s="7">
        <f t="shared" si="2"/>
        <v>93.14</v>
      </c>
    </row>
    <row r="42" spans="1:21" x14ac:dyDescent="0.2">
      <c r="B42" s="1"/>
      <c r="C42" s="1"/>
      <c r="D42" s="1"/>
      <c r="E42" s="1"/>
      <c r="F42" s="2"/>
      <c r="H42" s="4">
        <f t="shared" si="5"/>
        <v>0</v>
      </c>
      <c r="I42" s="4">
        <f t="shared" si="6"/>
        <v>0</v>
      </c>
      <c r="L42" s="4">
        <v>0</v>
      </c>
      <c r="M42" s="4">
        <v>0</v>
      </c>
      <c r="O42" s="4">
        <v>0</v>
      </c>
      <c r="P42" s="4">
        <v>0</v>
      </c>
      <c r="S42" s="1">
        <v>33</v>
      </c>
      <c r="T42" s="4">
        <v>4.75</v>
      </c>
      <c r="U42" s="7">
        <f t="shared" si="2"/>
        <v>37.75</v>
      </c>
    </row>
    <row r="43" spans="1:21" x14ac:dyDescent="0.2">
      <c r="H43" s="4">
        <f t="shared" si="5"/>
        <v>0</v>
      </c>
      <c r="I43" s="4">
        <f t="shared" si="6"/>
        <v>0</v>
      </c>
      <c r="L43" s="4">
        <v>0</v>
      </c>
      <c r="M43" s="4">
        <v>0</v>
      </c>
      <c r="O43" s="4">
        <v>0</v>
      </c>
      <c r="P43" s="4">
        <v>0</v>
      </c>
      <c r="S43" s="1">
        <v>0</v>
      </c>
      <c r="T43" s="4">
        <v>0</v>
      </c>
      <c r="U43" s="7">
        <f t="shared" si="2"/>
        <v>0</v>
      </c>
    </row>
    <row r="44" spans="1:21" x14ac:dyDescent="0.2">
      <c r="H44" s="4">
        <f t="shared" si="5"/>
        <v>0</v>
      </c>
      <c r="I44" s="4">
        <f t="shared" si="6"/>
        <v>0</v>
      </c>
      <c r="L44" s="4">
        <v>0</v>
      </c>
      <c r="M44" s="4">
        <v>0</v>
      </c>
      <c r="O44" s="4">
        <v>0</v>
      </c>
      <c r="P44" s="4">
        <v>0</v>
      </c>
      <c r="S44" s="1">
        <v>0</v>
      </c>
      <c r="T44" s="4">
        <v>0</v>
      </c>
      <c r="U44" s="7">
        <f t="shared" si="2"/>
        <v>0</v>
      </c>
    </row>
    <row r="45" spans="1:21" x14ac:dyDescent="0.2">
      <c r="H45" s="4">
        <f t="shared" si="5"/>
        <v>0</v>
      </c>
      <c r="I45" s="4">
        <f t="shared" si="6"/>
        <v>0</v>
      </c>
      <c r="L45" s="4">
        <v>0</v>
      </c>
      <c r="M45" s="4">
        <v>0</v>
      </c>
      <c r="O45" s="4">
        <v>0</v>
      </c>
      <c r="P45" s="4">
        <v>0</v>
      </c>
      <c r="S45" s="1">
        <v>0</v>
      </c>
      <c r="T45" s="4">
        <v>0</v>
      </c>
      <c r="U45" s="7">
        <f t="shared" si="2"/>
        <v>0</v>
      </c>
    </row>
    <row r="46" spans="1:21" x14ac:dyDescent="0.2">
      <c r="H46" s="4">
        <f t="shared" si="5"/>
        <v>0</v>
      </c>
      <c r="I46" s="4">
        <f t="shared" si="6"/>
        <v>0</v>
      </c>
      <c r="L46" s="4">
        <v>0</v>
      </c>
      <c r="M46" s="4">
        <v>0</v>
      </c>
      <c r="O46" s="4">
        <v>0</v>
      </c>
      <c r="P46" s="4">
        <v>0</v>
      </c>
      <c r="S46" s="1">
        <v>0</v>
      </c>
      <c r="T46" s="4">
        <v>0</v>
      </c>
      <c r="U46" s="7">
        <f t="shared" si="2"/>
        <v>0</v>
      </c>
    </row>
    <row r="47" spans="1:21" x14ac:dyDescent="0.2">
      <c r="H47" s="4">
        <f t="shared" si="5"/>
        <v>0</v>
      </c>
      <c r="I47" s="4">
        <f t="shared" si="6"/>
        <v>0</v>
      </c>
      <c r="L47" s="4">
        <v>0</v>
      </c>
      <c r="M47" s="4">
        <v>0</v>
      </c>
      <c r="O47" s="4">
        <v>0</v>
      </c>
      <c r="P47" s="4">
        <v>0</v>
      </c>
      <c r="S47" s="1">
        <v>0</v>
      </c>
      <c r="T47" s="4">
        <v>0</v>
      </c>
      <c r="U47" s="7">
        <f t="shared" si="2"/>
        <v>0</v>
      </c>
    </row>
    <row r="48" spans="1:21" x14ac:dyDescent="0.2">
      <c r="H48" s="4">
        <f t="shared" si="5"/>
        <v>0</v>
      </c>
      <c r="I48" s="4">
        <f t="shared" si="6"/>
        <v>0</v>
      </c>
      <c r="L48" s="4">
        <v>0</v>
      </c>
      <c r="M48" s="4">
        <v>0</v>
      </c>
      <c r="O48" s="4">
        <v>0</v>
      </c>
      <c r="P48" s="4">
        <v>0</v>
      </c>
      <c r="S48" s="1">
        <v>0</v>
      </c>
      <c r="T48" s="4">
        <v>0</v>
      </c>
      <c r="U48" s="7">
        <f t="shared" si="2"/>
        <v>0</v>
      </c>
    </row>
    <row r="49" spans="8:21" x14ac:dyDescent="0.2">
      <c r="H49" s="4">
        <f t="shared" si="5"/>
        <v>0</v>
      </c>
      <c r="I49" s="4">
        <f t="shared" si="6"/>
        <v>0</v>
      </c>
      <c r="L49" s="4">
        <v>0</v>
      </c>
      <c r="M49" s="4">
        <v>0</v>
      </c>
      <c r="O49" s="4">
        <v>0</v>
      </c>
      <c r="P49" s="4">
        <v>0</v>
      </c>
      <c r="S49" s="1">
        <v>0</v>
      </c>
      <c r="T49" s="4">
        <v>0</v>
      </c>
      <c r="U49" s="7">
        <f t="shared" si="2"/>
        <v>0</v>
      </c>
    </row>
    <row r="50" spans="8:21" x14ac:dyDescent="0.2">
      <c r="H50" s="4">
        <f t="shared" si="5"/>
        <v>0</v>
      </c>
      <c r="I50" s="4">
        <f t="shared" si="6"/>
        <v>0</v>
      </c>
      <c r="L50" s="4">
        <v>0</v>
      </c>
      <c r="M50" s="4">
        <v>0</v>
      </c>
      <c r="O50" s="4">
        <v>0</v>
      </c>
      <c r="P50" s="4">
        <v>0</v>
      </c>
      <c r="S50" s="1">
        <v>0</v>
      </c>
      <c r="T50" s="4">
        <v>0</v>
      </c>
      <c r="U50" s="7">
        <f t="shared" si="2"/>
        <v>0</v>
      </c>
    </row>
    <row r="51" spans="8:21" x14ac:dyDescent="0.2">
      <c r="H51" s="4">
        <f t="shared" si="5"/>
        <v>0</v>
      </c>
      <c r="I51" s="4">
        <f t="shared" si="6"/>
        <v>0</v>
      </c>
      <c r="L51" s="4">
        <v>0</v>
      </c>
      <c r="M51" s="4">
        <v>0</v>
      </c>
      <c r="O51" s="4">
        <v>0</v>
      </c>
      <c r="P51" s="4">
        <v>0</v>
      </c>
      <c r="S51" s="1">
        <v>0</v>
      </c>
      <c r="T51" s="4">
        <v>0</v>
      </c>
      <c r="U51" s="7">
        <f t="shared" si="2"/>
        <v>0</v>
      </c>
    </row>
    <row r="52" spans="8:21" x14ac:dyDescent="0.2">
      <c r="H52" s="4">
        <f t="shared" si="5"/>
        <v>0</v>
      </c>
      <c r="I52" s="4">
        <f t="shared" si="6"/>
        <v>0</v>
      </c>
      <c r="L52" s="4">
        <v>0</v>
      </c>
      <c r="M52" s="4">
        <v>0</v>
      </c>
      <c r="O52" s="4">
        <v>0</v>
      </c>
      <c r="P52" s="4">
        <v>0</v>
      </c>
      <c r="S52" s="1">
        <v>0</v>
      </c>
      <c r="T52" s="4">
        <v>0</v>
      </c>
      <c r="U52" s="7">
        <f t="shared" si="2"/>
        <v>0</v>
      </c>
    </row>
  </sheetData>
  <mergeCells count="3">
    <mergeCell ref="L1:M1"/>
    <mergeCell ref="O1:P1"/>
    <mergeCell ref="B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Mbulelo</dc:creator>
  <cp:lastModifiedBy>Mbulelo</cp:lastModifiedBy>
  <dcterms:created xsi:type="dcterms:W3CDTF">2017-06-09T10:27:09Z</dcterms:created>
  <dcterms:modified xsi:type="dcterms:W3CDTF">2018-07-26T16:44:34Z</dcterms:modified>
</cp:coreProperties>
</file>