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350" windowHeight="10545" tabRatio="824"/>
  </bookViews>
  <sheets>
    <sheet name="Blank" sheetId="2480" r:id="rId1"/>
  </sheets>
  <calcPr calcId="125725"/>
</workbook>
</file>

<file path=xl/calcChain.xml><?xml version="1.0" encoding="utf-8"?>
<calcChain xmlns="http://schemas.openxmlformats.org/spreadsheetml/2006/main">
  <c r="AS12" i="2480"/>
  <c r="AS22"/>
  <c r="K12"/>
  <c r="Y12" s="1"/>
  <c r="L12"/>
  <c r="M12"/>
  <c r="AF12" s="1"/>
  <c r="N12"/>
  <c r="AH12" s="1"/>
  <c r="O12"/>
  <c r="P12"/>
  <c r="Q12"/>
  <c r="R12"/>
  <c r="AA12" s="1"/>
  <c r="S12"/>
  <c r="T12"/>
  <c r="U12"/>
  <c r="AQ12" s="1"/>
  <c r="V12"/>
  <c r="W12"/>
  <c r="AR12" s="1"/>
  <c r="X12"/>
  <c r="Z12"/>
  <c r="AB12"/>
  <c r="AM12"/>
  <c r="AP12"/>
  <c r="K13"/>
  <c r="Z13" s="1"/>
  <c r="L13"/>
  <c r="AE13" s="1"/>
  <c r="M13"/>
  <c r="AF13" s="1"/>
  <c r="N13"/>
  <c r="O13"/>
  <c r="AH13" s="1"/>
  <c r="P13"/>
  <c r="AI13" s="1"/>
  <c r="Q13"/>
  <c r="R13"/>
  <c r="S13"/>
  <c r="AB13" s="1"/>
  <c r="T13"/>
  <c r="U13"/>
  <c r="AQ13" s="1"/>
  <c r="V13"/>
  <c r="W13"/>
  <c r="X13"/>
  <c r="AC13"/>
  <c r="AD13"/>
  <c r="AG13"/>
  <c r="AL13"/>
  <c r="AO13"/>
  <c r="AP13"/>
  <c r="K14"/>
  <c r="Y14" s="1"/>
  <c r="AS14" s="1"/>
  <c r="L14"/>
  <c r="M14"/>
  <c r="AG14" s="1"/>
  <c r="N14"/>
  <c r="AD14" s="1"/>
  <c r="O14"/>
  <c r="P14"/>
  <c r="Q14"/>
  <c r="AM14" s="1"/>
  <c r="R14"/>
  <c r="AJ14" s="1"/>
  <c r="S14"/>
  <c r="T14"/>
  <c r="U14"/>
  <c r="V14"/>
  <c r="W14"/>
  <c r="AR14" s="1"/>
  <c r="X14"/>
  <c r="AA14"/>
  <c r="AB14"/>
  <c r="AL14"/>
  <c r="K15"/>
  <c r="AB15" s="1"/>
  <c r="L15"/>
  <c r="AC15" s="1"/>
  <c r="M15"/>
  <c r="AF15" s="1"/>
  <c r="N15"/>
  <c r="O15"/>
  <c r="P15"/>
  <c r="AK15" s="1"/>
  <c r="Q15"/>
  <c r="R15"/>
  <c r="S15"/>
  <c r="T15"/>
  <c r="AO15" s="1"/>
  <c r="U15"/>
  <c r="AQ15" s="1"/>
  <c r="V15"/>
  <c r="W15"/>
  <c r="X15"/>
  <c r="AH15"/>
  <c r="AJ15"/>
  <c r="AR15"/>
  <c r="K16"/>
  <c r="Y16" s="1"/>
  <c r="AS16" s="1"/>
  <c r="L16"/>
  <c r="AC16" s="1"/>
  <c r="M16"/>
  <c r="N16"/>
  <c r="AF16" s="1"/>
  <c r="O16"/>
  <c r="AG16" s="1"/>
  <c r="P16"/>
  <c r="AI16" s="1"/>
  <c r="Q16"/>
  <c r="R16"/>
  <c r="AA16" s="1"/>
  <c r="S16"/>
  <c r="AM16" s="1"/>
  <c r="T16"/>
  <c r="AO16" s="1"/>
  <c r="U16"/>
  <c r="V16"/>
  <c r="W16"/>
  <c r="X16"/>
  <c r="AB16"/>
  <c r="AQ16"/>
  <c r="AR16"/>
  <c r="K17"/>
  <c r="L17"/>
  <c r="M17"/>
  <c r="AC17" s="1"/>
  <c r="N17"/>
  <c r="AD17" s="1"/>
  <c r="O17"/>
  <c r="P17"/>
  <c r="Q17"/>
  <c r="AM17" s="1"/>
  <c r="R17"/>
  <c r="AA17" s="1"/>
  <c r="S17"/>
  <c r="T17"/>
  <c r="U17"/>
  <c r="AQ17" s="1"/>
  <c r="V17"/>
  <c r="AP17" s="1"/>
  <c r="W17"/>
  <c r="AR17" s="1"/>
  <c r="X17"/>
  <c r="Y17"/>
  <c r="AS17" s="1"/>
  <c r="AE17"/>
  <c r="AL17"/>
  <c r="AN17"/>
  <c r="K18"/>
  <c r="Y18" s="1"/>
  <c r="AS18" s="1"/>
  <c r="L18"/>
  <c r="M18"/>
  <c r="N18"/>
  <c r="O18"/>
  <c r="P18"/>
  <c r="AI18" s="1"/>
  <c r="Q18"/>
  <c r="AM18" s="1"/>
  <c r="R18"/>
  <c r="S18"/>
  <c r="T18"/>
  <c r="AO18" s="1"/>
  <c r="U18"/>
  <c r="V18"/>
  <c r="W18"/>
  <c r="X18"/>
  <c r="AD18"/>
  <c r="AJ18"/>
  <c r="AL18"/>
  <c r="AN18"/>
  <c r="K19"/>
  <c r="Z19" s="1"/>
  <c r="L19"/>
  <c r="AC19" s="1"/>
  <c r="M19"/>
  <c r="N19"/>
  <c r="AH19" s="1"/>
  <c r="O19"/>
  <c r="P19"/>
  <c r="Q19"/>
  <c r="R19"/>
  <c r="AN19" s="1"/>
  <c r="S19"/>
  <c r="AK19" s="1"/>
  <c r="T19"/>
  <c r="AO19" s="1"/>
  <c r="U19"/>
  <c r="V19"/>
  <c r="W19"/>
  <c r="X19"/>
  <c r="AB19"/>
  <c r="AR19"/>
  <c r="K20"/>
  <c r="Y20" s="1"/>
  <c r="AS20" s="1"/>
  <c r="L20"/>
  <c r="AC20" s="1"/>
  <c r="M20"/>
  <c r="N20"/>
  <c r="AF20" s="1"/>
  <c r="O20"/>
  <c r="AG20" s="1"/>
  <c r="P20"/>
  <c r="AI20" s="1"/>
  <c r="Q20"/>
  <c r="R20"/>
  <c r="AA20" s="1"/>
  <c r="S20"/>
  <c r="AM20" s="1"/>
  <c r="T20"/>
  <c r="AO20" s="1"/>
  <c r="U20"/>
  <c r="V20"/>
  <c r="W20"/>
  <c r="X20"/>
  <c r="AB20"/>
  <c r="AQ20"/>
  <c r="AR20"/>
  <c r="K21"/>
  <c r="L21"/>
  <c r="M21"/>
  <c r="AG21" s="1"/>
  <c r="N21"/>
  <c r="AD21" s="1"/>
  <c r="O21"/>
  <c r="AE21" s="1"/>
  <c r="P21"/>
  <c r="Q21"/>
  <c r="AM21" s="1"/>
  <c r="R21"/>
  <c r="AA21" s="1"/>
  <c r="S21"/>
  <c r="AB21" s="1"/>
  <c r="T21"/>
  <c r="U21"/>
  <c r="AQ21" s="1"/>
  <c r="V21"/>
  <c r="W21"/>
  <c r="AR21" s="1"/>
  <c r="X21"/>
  <c r="Y21"/>
  <c r="AF21"/>
  <c r="AO21"/>
  <c r="AP21"/>
  <c r="K22"/>
  <c r="Y22" s="1"/>
  <c r="L22"/>
  <c r="M22"/>
  <c r="AG22" s="1"/>
  <c r="N22"/>
  <c r="O22"/>
  <c r="P22"/>
  <c r="Q22"/>
  <c r="AM22" s="1"/>
  <c r="R22"/>
  <c r="S22"/>
  <c r="T22"/>
  <c r="U22"/>
  <c r="V22"/>
  <c r="W22"/>
  <c r="X22"/>
  <c r="AA22"/>
  <c r="AB22"/>
  <c r="AN22"/>
  <c r="K23"/>
  <c r="Z23" s="1"/>
  <c r="L23"/>
  <c r="AC23" s="1"/>
  <c r="M23"/>
  <c r="N23"/>
  <c r="AH23" s="1"/>
  <c r="O23"/>
  <c r="P23"/>
  <c r="Q23"/>
  <c r="R23"/>
  <c r="AN23" s="1"/>
  <c r="S23"/>
  <c r="AK23" s="1"/>
  <c r="T23"/>
  <c r="U23"/>
  <c r="V23"/>
  <c r="W23"/>
  <c r="X23"/>
  <c r="AB23"/>
  <c r="AR23"/>
  <c r="K24"/>
  <c r="Y24" s="1"/>
  <c r="L24"/>
  <c r="AC24" s="1"/>
  <c r="M24"/>
  <c r="N24"/>
  <c r="AF24" s="1"/>
  <c r="O24"/>
  <c r="AG24" s="1"/>
  <c r="P24"/>
  <c r="Q24"/>
  <c r="R24"/>
  <c r="AA24" s="1"/>
  <c r="S24"/>
  <c r="AM24" s="1"/>
  <c r="T24"/>
  <c r="AO24" s="1"/>
  <c r="U24"/>
  <c r="V24"/>
  <c r="AP24" s="1"/>
  <c r="W24"/>
  <c r="AR24" s="1"/>
  <c r="X24"/>
  <c r="AB24"/>
  <c r="AJ24"/>
  <c r="K25"/>
  <c r="Z25" s="1"/>
  <c r="L25"/>
  <c r="M25"/>
  <c r="N25"/>
  <c r="O25"/>
  <c r="AE25" s="1"/>
  <c r="P25"/>
  <c r="AI25" s="1"/>
  <c r="Q25"/>
  <c r="AL25" s="1"/>
  <c r="R25"/>
  <c r="S25"/>
  <c r="T25"/>
  <c r="AP25" s="1"/>
  <c r="U25"/>
  <c r="AQ25" s="1"/>
  <c r="V25"/>
  <c r="W25"/>
  <c r="AR25" s="1"/>
  <c r="X25"/>
  <c r="AB25"/>
  <c r="AF25"/>
  <c r="AH25"/>
  <c r="AO25"/>
  <c r="K26"/>
  <c r="L26"/>
  <c r="AC26" s="1"/>
  <c r="M26"/>
  <c r="AG26" s="1"/>
  <c r="N26"/>
  <c r="AH26" s="1"/>
  <c r="O26"/>
  <c r="P26"/>
  <c r="AI26" s="1"/>
  <c r="Q26"/>
  <c r="R26"/>
  <c r="S26"/>
  <c r="T26"/>
  <c r="AO26" s="1"/>
  <c r="U26"/>
  <c r="V26"/>
  <c r="W26"/>
  <c r="X26"/>
  <c r="AB26"/>
  <c r="AL26"/>
  <c r="AM26"/>
  <c r="AN26"/>
  <c r="K27"/>
  <c r="L27"/>
  <c r="AC27" s="1"/>
  <c r="M27"/>
  <c r="AF27" s="1"/>
  <c r="N27"/>
  <c r="AH27" s="1"/>
  <c r="O27"/>
  <c r="P27"/>
  <c r="AJ27" s="1"/>
  <c r="Q27"/>
  <c r="AM27" s="1"/>
  <c r="R27"/>
  <c r="AN27" s="1"/>
  <c r="S27"/>
  <c r="T27"/>
  <c r="AP27" s="1"/>
  <c r="U27"/>
  <c r="AQ27" s="1"/>
  <c r="V27"/>
  <c r="W27"/>
  <c r="X27"/>
  <c r="AR27" s="1"/>
  <c r="Z27"/>
  <c r="AB27"/>
  <c r="AK27"/>
  <c r="AL27"/>
  <c r="K28"/>
  <c r="L28"/>
  <c r="AC28" s="1"/>
  <c r="M28"/>
  <c r="AF28" s="1"/>
  <c r="N28"/>
  <c r="O28"/>
  <c r="P28"/>
  <c r="AK28" s="1"/>
  <c r="Q28"/>
  <c r="AL28" s="1"/>
  <c r="R28"/>
  <c r="AA28" s="1"/>
  <c r="S28"/>
  <c r="T28"/>
  <c r="AP28" s="1"/>
  <c r="U28"/>
  <c r="AQ28" s="1"/>
  <c r="V28"/>
  <c r="W28"/>
  <c r="X28"/>
  <c r="Z28"/>
  <c r="AB28"/>
  <c r="AH28"/>
  <c r="AR28"/>
  <c r="K29"/>
  <c r="Y29" s="1"/>
  <c r="AS29" s="1"/>
  <c r="L29"/>
  <c r="AE29" s="1"/>
  <c r="M29"/>
  <c r="N29"/>
  <c r="AD29" s="1"/>
  <c r="O29"/>
  <c r="P29"/>
  <c r="AI29" s="1"/>
  <c r="Q29"/>
  <c r="R29"/>
  <c r="AA29" s="1"/>
  <c r="S29"/>
  <c r="T29"/>
  <c r="AO29" s="1"/>
  <c r="U29"/>
  <c r="V29"/>
  <c r="W29"/>
  <c r="AR29" s="1"/>
  <c r="X29"/>
  <c r="Z29"/>
  <c r="AB29"/>
  <c r="AC29"/>
  <c r="AF29"/>
  <c r="AG29"/>
  <c r="AP29"/>
  <c r="K30"/>
  <c r="Y30" s="1"/>
  <c r="L30"/>
  <c r="AC30" s="1"/>
  <c r="M30"/>
  <c r="N30"/>
  <c r="AH30" s="1"/>
  <c r="O30"/>
  <c r="AE30" s="1"/>
  <c r="P30"/>
  <c r="AI30" s="1"/>
  <c r="Q30"/>
  <c r="R30"/>
  <c r="S30"/>
  <c r="T30"/>
  <c r="U30"/>
  <c r="V30"/>
  <c r="W30"/>
  <c r="X30"/>
  <c r="AB30"/>
  <c r="AN30"/>
  <c r="X11"/>
  <c r="W11"/>
  <c r="V11"/>
  <c r="U11"/>
  <c r="T11"/>
  <c r="S11"/>
  <c r="R11"/>
  <c r="Q11"/>
  <c r="P11"/>
  <c r="O11"/>
  <c r="N11"/>
  <c r="M11"/>
  <c r="L11"/>
  <c r="K11"/>
  <c r="AL30" l="1"/>
  <c r="AR30"/>
  <c r="AM30"/>
  <c r="AQ30"/>
  <c r="AO30"/>
  <c r="AS21"/>
  <c r="AQ22"/>
  <c r="AF22"/>
  <c r="AJ19"/>
  <c r="AR18"/>
  <c r="AF17"/>
  <c r="Z17"/>
  <c r="AQ14"/>
  <c r="AR13"/>
  <c r="AH29"/>
  <c r="AJ28"/>
  <c r="AE26"/>
  <c r="AQ26"/>
  <c r="Y25"/>
  <c r="AS25" s="1"/>
  <c r="AC25"/>
  <c r="AQ24"/>
  <c r="AH24"/>
  <c r="AK24"/>
  <c r="AP23"/>
  <c r="AL22"/>
  <c r="AH21"/>
  <c r="AC21"/>
  <c r="AH20"/>
  <c r="AA18"/>
  <c r="AG18"/>
  <c r="AO17"/>
  <c r="AG17"/>
  <c r="AB17"/>
  <c r="AH16"/>
  <c r="Z15"/>
  <c r="AM15"/>
  <c r="AN14"/>
  <c r="Y13"/>
  <c r="AS13" s="1"/>
  <c r="AM13"/>
  <c r="AG12"/>
  <c r="AF30"/>
  <c r="AI28"/>
  <c r="AJ23"/>
  <c r="Z21"/>
  <c r="AE18"/>
  <c r="AF14"/>
  <c r="AN11"/>
  <c r="AA30"/>
  <c r="AG30"/>
  <c r="AQ29"/>
  <c r="AL29"/>
  <c r="AM28"/>
  <c r="AG28"/>
  <c r="Y28"/>
  <c r="AS28" s="1"/>
  <c r="AF26"/>
  <c r="AR26"/>
  <c r="Y26"/>
  <c r="AS26" s="1"/>
  <c r="AG25"/>
  <c r="AA25"/>
  <c r="AD25"/>
  <c r="AI24"/>
  <c r="Z24"/>
  <c r="AS24" s="1"/>
  <c r="AL24"/>
  <c r="AL23"/>
  <c r="AQ23"/>
  <c r="AM23"/>
  <c r="AG23"/>
  <c r="AR22"/>
  <c r="AO22"/>
  <c r="AI22"/>
  <c r="AE22"/>
  <c r="AN21"/>
  <c r="AI21"/>
  <c r="AP20"/>
  <c r="Z20"/>
  <c r="AL20"/>
  <c r="AL19"/>
  <c r="AQ19"/>
  <c r="AM19"/>
  <c r="AF19"/>
  <c r="AB18"/>
  <c r="AQ18"/>
  <c r="AF18"/>
  <c r="AH17"/>
  <c r="AI17"/>
  <c r="AP16"/>
  <c r="Z16"/>
  <c r="AL16"/>
  <c r="AL15"/>
  <c r="AN15"/>
  <c r="AO14"/>
  <c r="AI14"/>
  <c r="AE14"/>
  <c r="AN13"/>
  <c r="AA13"/>
  <c r="AO12"/>
  <c r="AI12"/>
  <c r="AC12"/>
  <c r="AP11"/>
  <c r="AQ11"/>
  <c r="AM11"/>
  <c r="AE11"/>
  <c r="AR11"/>
  <c r="AB11"/>
  <c r="AG11"/>
  <c r="AH11"/>
  <c r="AJ11"/>
  <c r="AL11"/>
  <c r="AI11"/>
  <c r="AK30"/>
  <c r="AM29"/>
  <c r="AO28"/>
  <c r="AI27"/>
  <c r="AA27"/>
  <c r="AK26"/>
  <c r="AM25"/>
  <c r="AI23"/>
  <c r="AA23"/>
  <c r="AK22"/>
  <c r="AC22"/>
  <c r="AI19"/>
  <c r="AA19"/>
  <c r="AK18"/>
  <c r="AC18"/>
  <c r="AI15"/>
  <c r="AA15"/>
  <c r="AK14"/>
  <c r="AC14"/>
  <c r="AD26"/>
  <c r="AD22"/>
  <c r="AN28"/>
  <c r="AJ26"/>
  <c r="AP19"/>
  <c r="AN16"/>
  <c r="AP15"/>
  <c r="AN12"/>
  <c r="AD27"/>
  <c r="AN29"/>
  <c r="AJ30"/>
  <c r="AN24"/>
  <c r="AJ22"/>
  <c r="AO27"/>
  <c r="Y27"/>
  <c r="AS27" s="1"/>
  <c r="AA26"/>
  <c r="AK25"/>
  <c r="AO23"/>
  <c r="Y23"/>
  <c r="AS23" s="1"/>
  <c r="AK21"/>
  <c r="AE20"/>
  <c r="AG19"/>
  <c r="AK17"/>
  <c r="AE16"/>
  <c r="AG15"/>
  <c r="Y15"/>
  <c r="AS15" s="1"/>
  <c r="AK13"/>
  <c r="AE12"/>
  <c r="AD30"/>
  <c r="AN25"/>
  <c r="AL21"/>
  <c r="AG27"/>
  <c r="AE24"/>
  <c r="Y19"/>
  <c r="AS19" s="1"/>
  <c r="AP30"/>
  <c r="Z30"/>
  <c r="AD28"/>
  <c r="AP26"/>
  <c r="Z26"/>
  <c r="AJ25"/>
  <c r="AD24"/>
  <c r="AF23"/>
  <c r="AP22"/>
  <c r="AH22"/>
  <c r="Z22"/>
  <c r="AJ21"/>
  <c r="AD20"/>
  <c r="AP18"/>
  <c r="AH18"/>
  <c r="Z18"/>
  <c r="AJ17"/>
  <c r="AD16"/>
  <c r="AP14"/>
  <c r="AH14"/>
  <c r="Z14"/>
  <c r="AJ13"/>
  <c r="AL12"/>
  <c r="AD12"/>
  <c r="AN20"/>
  <c r="AK29"/>
  <c r="AE28"/>
  <c r="AJ29"/>
  <c r="AE27"/>
  <c r="AE23"/>
  <c r="AK20"/>
  <c r="AE19"/>
  <c r="AK16"/>
  <c r="AE15"/>
  <c r="AK12"/>
  <c r="AD23"/>
  <c r="AJ20"/>
  <c r="AD19"/>
  <c r="AJ16"/>
  <c r="AD15"/>
  <c r="AJ12"/>
  <c r="AC11"/>
  <c r="AK11"/>
  <c r="AD11"/>
  <c r="AF11"/>
  <c r="AA11"/>
  <c r="Y11"/>
  <c r="AO11"/>
  <c r="Z11"/>
  <c r="AS30" l="1"/>
  <c r="AS11"/>
  <c r="H6"/>
  <c r="H5"/>
  <c r="AT30" l="1"/>
  <c r="AU30" s="1"/>
  <c r="H7"/>
  <c r="J8" s="1"/>
  <c r="AT11" s="1"/>
  <c r="AU11" s="1"/>
  <c r="AT16" l="1"/>
  <c r="AU16" s="1"/>
  <c r="AT20"/>
  <c r="AU20" s="1"/>
  <c r="AT17"/>
  <c r="AU17" s="1"/>
  <c r="AT12"/>
  <c r="AU12" s="1"/>
  <c r="AT22"/>
  <c r="AU22" s="1"/>
  <c r="AT29"/>
  <c r="AU29" s="1"/>
  <c r="AT18"/>
  <c r="AU18" s="1"/>
  <c r="AT14"/>
  <c r="AU14" s="1"/>
  <c r="AT23"/>
  <c r="AU23" s="1"/>
  <c r="AT21"/>
  <c r="AU21" s="1"/>
  <c r="AT28"/>
  <c r="AU28" s="1"/>
  <c r="AT24"/>
  <c r="AU24" s="1"/>
  <c r="AT19"/>
  <c r="AU19" s="1"/>
  <c r="AT15"/>
  <c r="AU15" s="1"/>
  <c r="AT27"/>
  <c r="AU27" s="1"/>
  <c r="AT13"/>
  <c r="AU13" s="1"/>
  <c r="AT26"/>
  <c r="AU26" s="1"/>
  <c r="AT25"/>
  <c r="AU25" s="1"/>
</calcChain>
</file>

<file path=xl/comments1.xml><?xml version="1.0" encoding="utf-8"?>
<comments xmlns="http://schemas.openxmlformats.org/spreadsheetml/2006/main">
  <authors>
    <author>amlrship</author>
  </authors>
  <commentList>
    <comment ref="H5" authorId="0">
      <text>
        <r>
          <rPr>
            <sz val="8"/>
            <color indexed="81"/>
            <rFont val="Tahoma"/>
            <family val="2"/>
          </rPr>
          <t xml:space="preserve">AUTOSAL:Take 2x conductivity ratio value and divide the average by 2 to give the 1x conductivity value
PORTSAL: do not divide by 2
</t>
        </r>
      </text>
    </comment>
  </commentList>
</comments>
</file>

<file path=xl/sharedStrings.xml><?xml version="1.0" encoding="utf-8"?>
<sst xmlns="http://schemas.openxmlformats.org/spreadsheetml/2006/main" count="97" uniqueCount="74">
  <si>
    <t>Average</t>
  </si>
  <si>
    <t>Salinity</t>
  </si>
  <si>
    <t>Bottle#</t>
  </si>
  <si>
    <t>Start Standard</t>
  </si>
  <si>
    <t>End Standard</t>
  </si>
  <si>
    <t>No of samples</t>
  </si>
  <si>
    <t>Standardization</t>
  </si>
  <si>
    <t>Page</t>
  </si>
  <si>
    <t>STD - k</t>
  </si>
  <si>
    <t>AutoSal t°c</t>
  </si>
  <si>
    <t>#1</t>
  </si>
  <si>
    <t>#2</t>
  </si>
  <si>
    <t>#3</t>
  </si>
  <si>
    <t>#4</t>
  </si>
  <si>
    <t>#5</t>
  </si>
  <si>
    <t>#1-#2</t>
  </si>
  <si>
    <t>#1-#3</t>
  </si>
  <si>
    <t>#1-#4</t>
  </si>
  <si>
    <t>#1-#5</t>
  </si>
  <si>
    <t>#2-#3</t>
  </si>
  <si>
    <t>#2-#4</t>
  </si>
  <si>
    <t>#2-#5</t>
  </si>
  <si>
    <t>#3-#4</t>
  </si>
  <si>
    <t>#3-#5</t>
  </si>
  <si>
    <t>#4-#5</t>
  </si>
  <si>
    <t>#6</t>
  </si>
  <si>
    <t>#1-#6</t>
  </si>
  <si>
    <t>#2-#6</t>
  </si>
  <si>
    <t>#3-#6</t>
  </si>
  <si>
    <t>#4-#6</t>
  </si>
  <si>
    <t>#456</t>
  </si>
  <si>
    <t>#356</t>
  </si>
  <si>
    <t>#256</t>
  </si>
  <si>
    <t>#156</t>
  </si>
  <si>
    <t>#123</t>
  </si>
  <si>
    <t>#124</t>
  </si>
  <si>
    <t>#125</t>
  </si>
  <si>
    <t>#126</t>
  </si>
  <si>
    <t>#134</t>
  </si>
  <si>
    <t>#135</t>
  </si>
  <si>
    <t>#136</t>
  </si>
  <si>
    <t>#145</t>
  </si>
  <si>
    <t>#146</t>
  </si>
  <si>
    <t>#234</t>
  </si>
  <si>
    <t>#235</t>
  </si>
  <si>
    <t>#236</t>
  </si>
  <si>
    <t>#245</t>
  </si>
  <si>
    <t>#246</t>
  </si>
  <si>
    <t>#345</t>
  </si>
  <si>
    <t>#346</t>
  </si>
  <si>
    <t>Corrected for</t>
  </si>
  <si>
    <t>Reading</t>
  </si>
  <si>
    <t>Ship</t>
  </si>
  <si>
    <t>Drift Correction/sample</t>
  </si>
  <si>
    <t>Date Analysed</t>
  </si>
  <si>
    <t>______ of ______</t>
  </si>
  <si>
    <t>Station #</t>
  </si>
  <si>
    <t>Depth (m)</t>
  </si>
  <si>
    <t>#</t>
  </si>
  <si>
    <t>Comments:</t>
  </si>
  <si>
    <t>average of 3 samples</t>
  </si>
  <si>
    <t>total drift over total # samples</t>
  </si>
  <si>
    <t>within 0.00002 (2R)</t>
  </si>
  <si>
    <t>drift (R )</t>
  </si>
  <si>
    <t>Calculated</t>
  </si>
  <si>
    <t>Vessel :</t>
  </si>
  <si>
    <t>Voyage # :</t>
  </si>
  <si>
    <t>Cruise Name :</t>
  </si>
  <si>
    <t>AutoSal Salinity Calculations</t>
  </si>
  <si>
    <t>CTD01B</t>
  </si>
  <si>
    <t>CTD02</t>
  </si>
  <si>
    <t>CTD11</t>
  </si>
  <si>
    <t>SA Agulhas 1</t>
  </si>
  <si>
    <t>ASCA0618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</si>
</sst>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9">
    <font>
      <sz val="10"/>
      <name val="Arial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0A0101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0" xfId="0" applyNumberFormat="1" applyFont="1"/>
    <xf numFmtId="49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8" xfId="0" applyBorder="1"/>
    <xf numFmtId="0" fontId="0" fillId="0" borderId="0" xfId="0" applyFill="1" applyBorder="1"/>
    <xf numFmtId="0" fontId="0" fillId="0" borderId="7" xfId="0" applyFill="1" applyBorder="1" applyAlignment="1">
      <alignment horizontal="left"/>
    </xf>
    <xf numFmtId="0" fontId="0" fillId="0" borderId="7" xfId="0" applyBorder="1"/>
    <xf numFmtId="0" fontId="0" fillId="4" borderId="7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0" fontId="2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49" fontId="0" fillId="0" borderId="0" xfId="0" applyNumberFormat="1" applyBorder="1"/>
    <xf numFmtId="49" fontId="6" fillId="4" borderId="0" xfId="0" applyNumberFormat="1" applyFont="1" applyFill="1" applyAlignment="1"/>
    <xf numFmtId="0" fontId="8" fillId="0" borderId="0" xfId="0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/>
    <xf numFmtId="49" fontId="5" fillId="4" borderId="4" xfId="0" applyNumberFormat="1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center"/>
    </xf>
    <xf numFmtId="0" fontId="5" fillId="0" borderId="3" xfId="0" applyFont="1" applyBorder="1"/>
    <xf numFmtId="49" fontId="5" fillId="4" borderId="3" xfId="0" applyNumberFormat="1" applyFont="1" applyFill="1" applyBorder="1"/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/>
    <xf numFmtId="0" fontId="0" fillId="0" borderId="12" xfId="0" applyBorder="1"/>
    <xf numFmtId="49" fontId="0" fillId="0" borderId="12" xfId="0" applyNumberFormat="1" applyBorder="1"/>
    <xf numFmtId="0" fontId="0" fillId="0" borderId="12" xfId="0" applyBorder="1" applyAlignment="1">
      <alignment horizontal="center"/>
    </xf>
    <xf numFmtId="49" fontId="0" fillId="0" borderId="0" xfId="0" applyNumberFormat="1" applyFill="1" applyBorder="1"/>
    <xf numFmtId="0" fontId="4" fillId="0" borderId="0" xfId="0" applyFont="1" applyFill="1" applyBorder="1"/>
    <xf numFmtId="165" fontId="0" fillId="2" borderId="7" xfId="0" applyNumberFormat="1" applyFill="1" applyBorder="1" applyAlignment="1" applyProtection="1">
      <alignment horizontal="center"/>
      <protection hidden="1"/>
    </xf>
    <xf numFmtId="165" fontId="0" fillId="3" borderId="7" xfId="0" applyNumberFormat="1" applyFill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165" fontId="0" fillId="0" borderId="4" xfId="0" applyNumberFormat="1" applyBorder="1" applyProtection="1">
      <protection hidden="1"/>
    </xf>
    <xf numFmtId="164" fontId="0" fillId="0" borderId="7" xfId="0" applyNumberFormat="1" applyFill="1" applyBorder="1" applyProtection="1">
      <protection hidden="1"/>
    </xf>
    <xf numFmtId="165" fontId="0" fillId="2" borderId="0" xfId="0" applyNumberFormat="1" applyFill="1" applyBorder="1" applyProtection="1">
      <protection hidden="1"/>
    </xf>
    <xf numFmtId="165" fontId="0" fillId="3" borderId="0" xfId="0" applyNumberFormat="1" applyFill="1" applyBorder="1" applyProtection="1">
      <protection hidden="1"/>
    </xf>
    <xf numFmtId="165" fontId="0" fillId="0" borderId="0" xfId="0" applyNumberFormat="1" applyFill="1" applyBorder="1" applyAlignment="1" applyProtection="1">
      <alignment horizontal="center"/>
      <protection hidden="1"/>
    </xf>
    <xf numFmtId="165" fontId="0" fillId="0" borderId="0" xfId="0" applyNumberFormat="1" applyFill="1" applyBorder="1" applyAlignment="1" applyProtection="1">
      <alignment horizontal="left"/>
      <protection hidden="1"/>
    </xf>
    <xf numFmtId="165" fontId="0" fillId="0" borderId="0" xfId="0" applyNumberFormat="1" applyFill="1" applyBorder="1" applyProtection="1">
      <protection hidden="1"/>
    </xf>
    <xf numFmtId="165" fontId="5" fillId="2" borderId="3" xfId="0" applyNumberFormat="1" applyFont="1" applyFill="1" applyBorder="1" applyAlignment="1" applyProtection="1">
      <alignment horizontal="center"/>
      <protection hidden="1"/>
    </xf>
    <xf numFmtId="165" fontId="5" fillId="3" borderId="3" xfId="0" applyNumberFormat="1" applyFont="1" applyFill="1" applyBorder="1" applyAlignment="1" applyProtection="1">
      <alignment horizontal="center"/>
      <protection hidden="1"/>
    </xf>
    <xf numFmtId="165" fontId="5" fillId="2" borderId="4" xfId="0" applyNumberFormat="1" applyFont="1" applyFill="1" applyBorder="1" applyAlignment="1" applyProtection="1">
      <alignment horizontal="center"/>
      <protection hidden="1"/>
    </xf>
    <xf numFmtId="165" fontId="5" fillId="3" borderId="4" xfId="0" applyNumberFormat="1" applyFont="1" applyFill="1" applyBorder="1" applyAlignment="1" applyProtection="1">
      <alignment horizontal="center"/>
      <protection hidden="1"/>
    </xf>
    <xf numFmtId="165" fontId="0" fillId="2" borderId="12" xfId="0" applyNumberFormat="1" applyFill="1" applyBorder="1" applyAlignment="1" applyProtection="1">
      <alignment horizontal="center"/>
      <protection hidden="1"/>
    </xf>
    <xf numFmtId="165" fontId="0" fillId="3" borderId="12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Border="1" applyAlignment="1" applyProtection="1">
      <alignment horizontal="center"/>
      <protection hidden="1"/>
    </xf>
    <xf numFmtId="165" fontId="0" fillId="3" borderId="0" xfId="0" applyNumberFormat="1" applyFill="1" applyBorder="1" applyAlignment="1" applyProtection="1">
      <alignment horizontal="center"/>
      <protection hidden="1"/>
    </xf>
    <xf numFmtId="165" fontId="0" fillId="2" borderId="0" xfId="0" applyNumberFormat="1" applyFill="1" applyProtection="1">
      <protection hidden="1"/>
    </xf>
    <xf numFmtId="165" fontId="0" fillId="3" borderId="0" xfId="0" applyNumberFormat="1" applyFill="1" applyProtection="1">
      <protection hidden="1"/>
    </xf>
    <xf numFmtId="165" fontId="0" fillId="0" borderId="0" xfId="0" applyNumberFormat="1" applyBorder="1" applyProtection="1">
      <protection hidden="1"/>
    </xf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165" fontId="5" fillId="0" borderId="3" xfId="0" applyNumberFormat="1" applyFont="1" applyFill="1" applyBorder="1" applyProtection="1">
      <protection hidden="1"/>
    </xf>
    <xf numFmtId="165" fontId="5" fillId="0" borderId="2" xfId="0" applyNumberFormat="1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165" fontId="5" fillId="0" borderId="9" xfId="0" applyNumberFormat="1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7" fillId="0" borderId="12" xfId="0" applyFont="1" applyBorder="1" applyProtection="1">
      <protection hidden="1"/>
    </xf>
    <xf numFmtId="165" fontId="0" fillId="0" borderId="12" xfId="0" applyNumberFormat="1" applyBorder="1" applyProtection="1">
      <protection hidden="1"/>
    </xf>
    <xf numFmtId="164" fontId="0" fillId="0" borderId="12" xfId="0" applyNumberFormat="1" applyFill="1" applyBorder="1" applyProtection="1">
      <protection hidden="1"/>
    </xf>
    <xf numFmtId="0" fontId="7" fillId="0" borderId="0" xfId="0" applyFont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0" borderId="0" xfId="0" applyBorder="1" applyProtection="1">
      <protection hidden="1"/>
    </xf>
    <xf numFmtId="165" fontId="0" fillId="0" borderId="0" xfId="0" applyNumberFormat="1" applyProtection="1">
      <protection hidden="1"/>
    </xf>
    <xf numFmtId="0" fontId="0" fillId="4" borderId="7" xfId="0" applyFill="1" applyBorder="1" applyProtection="1"/>
    <xf numFmtId="0" fontId="0" fillId="0" borderId="7" xfId="0" applyBorder="1" applyAlignment="1" applyProtection="1">
      <alignment horizontal="center"/>
    </xf>
    <xf numFmtId="165" fontId="0" fillId="0" borderId="7" xfId="0" applyNumberFormat="1" applyBorder="1" applyProtection="1">
      <protection hidden="1"/>
    </xf>
    <xf numFmtId="165" fontId="0" fillId="0" borderId="2" xfId="0" applyNumberFormat="1" applyFill="1" applyBorder="1" applyProtection="1">
      <protection hidden="1"/>
    </xf>
    <xf numFmtId="0" fontId="0" fillId="0" borderId="3" xfId="0" applyFill="1" applyBorder="1" applyProtection="1">
      <protection hidden="1"/>
    </xf>
    <xf numFmtId="0" fontId="0" fillId="4" borderId="7" xfId="0" applyNumberFormat="1" applyFill="1" applyBorder="1" applyProtection="1"/>
    <xf numFmtId="15" fontId="0" fillId="4" borderId="7" xfId="0" applyNumberFormat="1" applyFill="1" applyBorder="1" applyAlignment="1" applyProtection="1">
      <alignment horizontal="center"/>
    </xf>
    <xf numFmtId="49" fontId="0" fillId="0" borderId="7" xfId="0" applyNumberFormat="1" applyFill="1" applyBorder="1" applyProtection="1"/>
    <xf numFmtId="0" fontId="0" fillId="0" borderId="7" xfId="0" applyBorder="1" applyProtection="1"/>
    <xf numFmtId="49" fontId="0" fillId="0" borderId="7" xfId="0" applyNumberFormat="1" applyBorder="1" applyProtection="1"/>
    <xf numFmtId="165" fontId="0" fillId="0" borderId="7" xfId="0" applyNumberFormat="1" applyBorder="1" applyAlignment="1" applyProtection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1">
    <dxf>
      <font>
        <b/>
        <i/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1" name="AutoShape 1">
          <a:extLst>
            <a:ext uri="{FF2B5EF4-FFF2-40B4-BE49-F238E27FC236}">
              <a16:creationId xmlns:a16="http://schemas.microsoft.com/office/drawing/2014/main" xmlns="" id="{E25C3E0A-4B3D-4038-8DC8-50D1C83ECED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2" name="AutoShape 8">
          <a:extLst>
            <a:ext uri="{FF2B5EF4-FFF2-40B4-BE49-F238E27FC236}">
              <a16:creationId xmlns:a16="http://schemas.microsoft.com/office/drawing/2014/main" xmlns="" id="{76A024C3-4C72-4586-986C-465443DE01A5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3" name="AutoShape 10">
          <a:extLst>
            <a:ext uri="{FF2B5EF4-FFF2-40B4-BE49-F238E27FC236}">
              <a16:creationId xmlns:a16="http://schemas.microsoft.com/office/drawing/2014/main" xmlns="" id="{0C45BF3D-C2B5-4894-886A-F306B8A7D29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4" name="AutoShape 12">
          <a:extLst>
            <a:ext uri="{FF2B5EF4-FFF2-40B4-BE49-F238E27FC236}">
              <a16:creationId xmlns:a16="http://schemas.microsoft.com/office/drawing/2014/main" xmlns="" id="{D71F17A0-540D-486C-9277-AE112F01B3B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5" name="AutoShape 14">
          <a:extLst>
            <a:ext uri="{FF2B5EF4-FFF2-40B4-BE49-F238E27FC236}">
              <a16:creationId xmlns:a16="http://schemas.microsoft.com/office/drawing/2014/main" xmlns="" id="{169910A7-D057-4F80-B73E-2CBBB5B7399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6" name="AutoShape 16">
          <a:extLst>
            <a:ext uri="{FF2B5EF4-FFF2-40B4-BE49-F238E27FC236}">
              <a16:creationId xmlns:a16="http://schemas.microsoft.com/office/drawing/2014/main" xmlns="" id="{0B233A14-EB51-453C-A4C2-0C124C08D364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7" name="AutoShape 18">
          <a:extLst>
            <a:ext uri="{FF2B5EF4-FFF2-40B4-BE49-F238E27FC236}">
              <a16:creationId xmlns:a16="http://schemas.microsoft.com/office/drawing/2014/main" xmlns="" id="{9CA84A5E-1F9E-4365-B9A8-EAE601595A2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8" name="AutoShape 41">
          <a:extLst>
            <a:ext uri="{FF2B5EF4-FFF2-40B4-BE49-F238E27FC236}">
              <a16:creationId xmlns:a16="http://schemas.microsoft.com/office/drawing/2014/main" xmlns="" id="{7CBE2234-50E4-46E9-92DA-4B9B52513DD2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29" name="AutoShape 43">
          <a:extLst>
            <a:ext uri="{FF2B5EF4-FFF2-40B4-BE49-F238E27FC236}">
              <a16:creationId xmlns:a16="http://schemas.microsoft.com/office/drawing/2014/main" xmlns="" id="{AC004583-ECF2-471E-9E30-98408C298380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0" name="AutoShape 45">
          <a:extLst>
            <a:ext uri="{FF2B5EF4-FFF2-40B4-BE49-F238E27FC236}">
              <a16:creationId xmlns:a16="http://schemas.microsoft.com/office/drawing/2014/main" xmlns="" id="{A42A24A9-0654-422C-BAD7-E04CEA5235FF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1" name="AutoShape 47">
          <a:extLst>
            <a:ext uri="{FF2B5EF4-FFF2-40B4-BE49-F238E27FC236}">
              <a16:creationId xmlns:a16="http://schemas.microsoft.com/office/drawing/2014/main" xmlns="" id="{C21D237E-D12F-4D42-A423-7554059CF2C1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2" name="AutoShape 49">
          <a:extLst>
            <a:ext uri="{FF2B5EF4-FFF2-40B4-BE49-F238E27FC236}">
              <a16:creationId xmlns:a16="http://schemas.microsoft.com/office/drawing/2014/main" xmlns="" id="{14DBFA85-DF8E-481D-9A7A-4E75BF1A390C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3" name="AutoShape 51">
          <a:extLst>
            <a:ext uri="{FF2B5EF4-FFF2-40B4-BE49-F238E27FC236}">
              <a16:creationId xmlns:a16="http://schemas.microsoft.com/office/drawing/2014/main" xmlns="" id="{A3D16E6C-1729-4263-9DEE-F13C645A43AE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47</xdr:col>
      <xdr:colOff>0</xdr:colOff>
      <xdr:row>0</xdr:row>
      <xdr:rowOff>0</xdr:rowOff>
    </xdr:from>
    <xdr:to>
      <xdr:col>47</xdr:col>
      <xdr:colOff>0</xdr:colOff>
      <xdr:row>0</xdr:row>
      <xdr:rowOff>0</xdr:rowOff>
    </xdr:to>
    <xdr:sp macro="" textlink="">
      <xdr:nvSpPr>
        <xdr:cNvPr id="11534" name="AutoShape 53">
          <a:extLst>
            <a:ext uri="{FF2B5EF4-FFF2-40B4-BE49-F238E27FC236}">
              <a16:creationId xmlns:a16="http://schemas.microsoft.com/office/drawing/2014/main" xmlns="" id="{1E977034-2475-4257-B425-796973CE9EFA}"/>
            </a:ext>
          </a:extLst>
        </xdr:cNvPr>
        <xdr:cNvSpPr>
          <a:spLocks noChangeArrowheads="1"/>
        </xdr:cNvSpPr>
      </xdr:nvSpPr>
      <xdr:spPr bwMode="auto">
        <a:xfrm>
          <a:off x="8229600" y="0"/>
          <a:ext cx="0" cy="0"/>
        </a:xfrm>
        <a:prstGeom prst="downArrow">
          <a:avLst>
            <a:gd name="adj1" fmla="val 50000"/>
            <a:gd name="adj2" fmla="val -2147483648"/>
          </a:avLst>
        </a:prstGeom>
        <a:gradFill rotWithShape="0">
          <a:gsLst>
            <a:gs pos="0">
              <a:srgbClr val="FFFFFF"/>
            </a:gs>
            <a:gs pos="100000">
              <a:srgbClr val="767676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401"/>
  <sheetViews>
    <sheetView tabSelected="1" zoomScale="90" zoomScaleNormal="90" workbookViewId="0">
      <selection activeCell="I32" sqref="I32"/>
    </sheetView>
  </sheetViews>
  <sheetFormatPr defaultRowHeight="12.75"/>
  <cols>
    <col min="1" max="1" width="5.42578125" customWidth="1"/>
    <col min="2" max="2" width="13.140625" style="7" customWidth="1"/>
    <col min="3" max="3" width="11.5703125" customWidth="1"/>
    <col min="4" max="4" width="10.42578125" customWidth="1"/>
    <col min="5" max="10" width="20.85546875" customWidth="1"/>
    <col min="11" max="24" width="9.85546875" style="61" hidden="1" customWidth="1"/>
    <col min="25" max="43" width="9.85546875" style="62" hidden="1" customWidth="1"/>
    <col min="44" max="44" width="5" style="62" hidden="1" customWidth="1"/>
    <col min="45" max="45" width="19.5703125" style="83" customWidth="1"/>
    <col min="46" max="46" width="12" style="65" customWidth="1"/>
    <col min="47" max="47" width="11.42578125" style="65" customWidth="1"/>
    <col min="48" max="50" width="9.140625" style="10"/>
    <col min="51" max="51" width="13.42578125" style="10" customWidth="1"/>
    <col min="52" max="60" width="9.140625" style="10"/>
  </cols>
  <sheetData>
    <row r="1" spans="1:55" ht="16.5" thickBot="1">
      <c r="A1" s="97" t="s">
        <v>65</v>
      </c>
      <c r="B1" s="97"/>
      <c r="C1" s="22" t="s">
        <v>72</v>
      </c>
      <c r="D1" s="20"/>
      <c r="F1" s="6" t="s">
        <v>68</v>
      </c>
      <c r="I1" s="2"/>
      <c r="J1" s="2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63"/>
      <c r="AT1" s="64"/>
      <c r="AV1" s="15"/>
    </row>
    <row r="2" spans="1:55" ht="16.5" thickBot="1">
      <c r="A2" s="97" t="s">
        <v>66</v>
      </c>
      <c r="B2" s="97"/>
      <c r="C2" s="22"/>
      <c r="D2" s="20"/>
      <c r="I2" s="24" t="s">
        <v>7</v>
      </c>
      <c r="J2" s="25" t="s">
        <v>55</v>
      </c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66"/>
    </row>
    <row r="3" spans="1:55" ht="16.5" thickBot="1">
      <c r="A3" s="97" t="s">
        <v>67</v>
      </c>
      <c r="B3" s="97"/>
      <c r="C3" s="22" t="s">
        <v>73</v>
      </c>
      <c r="D3" s="20"/>
      <c r="I3" s="29" t="s">
        <v>6</v>
      </c>
      <c r="J3" s="1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67"/>
    </row>
    <row r="4" spans="1:55" ht="13.5" thickBot="1">
      <c r="E4" s="5"/>
      <c r="F4" s="9"/>
      <c r="H4" s="28" t="s">
        <v>0</v>
      </c>
      <c r="I4" s="24" t="s">
        <v>8</v>
      </c>
      <c r="J4" s="13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67"/>
    </row>
    <row r="5" spans="1:55" ht="20.85" customHeight="1" thickBot="1">
      <c r="C5" s="98" t="s">
        <v>3</v>
      </c>
      <c r="D5" s="99"/>
      <c r="E5" s="89">
        <v>1.99939</v>
      </c>
      <c r="F5" s="84">
        <v>1.99939</v>
      </c>
      <c r="G5" s="84">
        <v>1.99939</v>
      </c>
      <c r="H5" s="86">
        <f>AVERAGE(E5:G5)</f>
        <v>1.99939</v>
      </c>
      <c r="J5" s="4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67"/>
    </row>
    <row r="6" spans="1:55" ht="20.85" customHeight="1" thickBot="1">
      <c r="C6" s="98" t="s">
        <v>4</v>
      </c>
      <c r="D6" s="99"/>
      <c r="E6" s="84">
        <v>1.9998499999999999</v>
      </c>
      <c r="F6" s="84">
        <v>1.9998400000000001</v>
      </c>
      <c r="G6" s="84">
        <v>1.9998400000000001</v>
      </c>
      <c r="H6" s="86">
        <f>AVERAGE(E6:G6)</f>
        <v>1.9998433333333334</v>
      </c>
      <c r="I6" s="25" t="s">
        <v>54</v>
      </c>
      <c r="J6" s="90">
        <v>43290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68"/>
    </row>
    <row r="7" spans="1:55" ht="20.85" customHeight="1" thickBot="1">
      <c r="G7" s="27" t="s">
        <v>61</v>
      </c>
      <c r="H7" s="87">
        <f>H6-H5</f>
        <v>4.5333333333341663E-4</v>
      </c>
      <c r="I7" s="25" t="s">
        <v>9</v>
      </c>
      <c r="J7" s="84">
        <v>24.653700000000001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69"/>
      <c r="BB7" s="16"/>
      <c r="BC7" s="17"/>
    </row>
    <row r="8" spans="1:55" ht="20.85" customHeight="1" thickBot="1">
      <c r="F8" s="26" t="s">
        <v>5</v>
      </c>
      <c r="G8" s="19">
        <v>20</v>
      </c>
      <c r="H8" s="95" t="s">
        <v>53</v>
      </c>
      <c r="I8" s="96"/>
      <c r="J8" s="88">
        <f>H7/G8</f>
        <v>2.2666666666670832E-5</v>
      </c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70" t="s">
        <v>0</v>
      </c>
      <c r="BB8" s="18"/>
      <c r="BC8" s="17"/>
    </row>
    <row r="9" spans="1:55">
      <c r="A9" s="34"/>
      <c r="B9" s="35" t="s">
        <v>52</v>
      </c>
      <c r="C9" s="37"/>
      <c r="D9" s="36"/>
      <c r="E9" s="36" t="s">
        <v>51</v>
      </c>
      <c r="F9" s="36" t="s">
        <v>51</v>
      </c>
      <c r="G9" s="36" t="s">
        <v>51</v>
      </c>
      <c r="H9" s="36" t="s">
        <v>51</v>
      </c>
      <c r="I9" s="36" t="s">
        <v>51</v>
      </c>
      <c r="J9" s="36" t="s">
        <v>51</v>
      </c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71" t="s">
        <v>60</v>
      </c>
      <c r="AT9" s="72" t="s">
        <v>50</v>
      </c>
      <c r="AU9" s="73" t="s">
        <v>64</v>
      </c>
      <c r="AV9" s="8"/>
      <c r="AW9" s="15"/>
      <c r="AX9" s="15"/>
      <c r="BB9" s="18"/>
      <c r="BC9" s="17"/>
    </row>
    <row r="10" spans="1:55" ht="13.5" thickBot="1">
      <c r="A10" s="30" t="s">
        <v>58</v>
      </c>
      <c r="B10" s="31" t="s">
        <v>56</v>
      </c>
      <c r="C10" s="32" t="s">
        <v>57</v>
      </c>
      <c r="D10" s="33" t="s">
        <v>2</v>
      </c>
      <c r="E10" s="33" t="s">
        <v>10</v>
      </c>
      <c r="F10" s="33" t="s">
        <v>11</v>
      </c>
      <c r="G10" s="33" t="s">
        <v>12</v>
      </c>
      <c r="H10" s="33" t="s">
        <v>13</v>
      </c>
      <c r="I10" s="33" t="s">
        <v>14</v>
      </c>
      <c r="J10" s="33" t="s">
        <v>25</v>
      </c>
      <c r="K10" s="55" t="s">
        <v>15</v>
      </c>
      <c r="L10" s="55" t="s">
        <v>16</v>
      </c>
      <c r="M10" s="55" t="s">
        <v>17</v>
      </c>
      <c r="N10" s="55" t="s">
        <v>18</v>
      </c>
      <c r="O10" s="55" t="s">
        <v>26</v>
      </c>
      <c r="P10" s="55" t="s">
        <v>19</v>
      </c>
      <c r="Q10" s="55" t="s">
        <v>20</v>
      </c>
      <c r="R10" s="55" t="s">
        <v>21</v>
      </c>
      <c r="S10" s="55" t="s">
        <v>27</v>
      </c>
      <c r="T10" s="55" t="s">
        <v>22</v>
      </c>
      <c r="U10" s="55" t="s">
        <v>23</v>
      </c>
      <c r="V10" s="55" t="s">
        <v>28</v>
      </c>
      <c r="W10" s="55" t="s">
        <v>24</v>
      </c>
      <c r="X10" s="55" t="s">
        <v>29</v>
      </c>
      <c r="Y10" s="56" t="s">
        <v>34</v>
      </c>
      <c r="Z10" s="56" t="s">
        <v>35</v>
      </c>
      <c r="AA10" s="56" t="s">
        <v>36</v>
      </c>
      <c r="AB10" s="56" t="s">
        <v>37</v>
      </c>
      <c r="AC10" s="56" t="s">
        <v>38</v>
      </c>
      <c r="AD10" s="56" t="s">
        <v>39</v>
      </c>
      <c r="AE10" s="56" t="s">
        <v>40</v>
      </c>
      <c r="AF10" s="56" t="s">
        <v>41</v>
      </c>
      <c r="AG10" s="56" t="s">
        <v>42</v>
      </c>
      <c r="AH10" s="56" t="s">
        <v>33</v>
      </c>
      <c r="AI10" s="56" t="s">
        <v>43</v>
      </c>
      <c r="AJ10" s="56" t="s">
        <v>44</v>
      </c>
      <c r="AK10" s="56" t="s">
        <v>45</v>
      </c>
      <c r="AL10" s="56" t="s">
        <v>46</v>
      </c>
      <c r="AM10" s="56" t="s">
        <v>47</v>
      </c>
      <c r="AN10" s="56" t="s">
        <v>32</v>
      </c>
      <c r="AO10" s="56" t="s">
        <v>48</v>
      </c>
      <c r="AP10" s="56" t="s">
        <v>49</v>
      </c>
      <c r="AQ10" s="56" t="s">
        <v>31</v>
      </c>
      <c r="AR10" s="56" t="s">
        <v>30</v>
      </c>
      <c r="AS10" s="74" t="s">
        <v>62</v>
      </c>
      <c r="AT10" s="75" t="s">
        <v>63</v>
      </c>
      <c r="AU10" s="76" t="s">
        <v>1</v>
      </c>
      <c r="AV10" s="8"/>
      <c r="AW10" s="15"/>
      <c r="AX10" s="15"/>
      <c r="BB10" s="18"/>
      <c r="BC10" s="17"/>
    </row>
    <row r="11" spans="1:55" ht="30" customHeight="1" thickBot="1">
      <c r="A11" s="12">
        <v>1</v>
      </c>
      <c r="B11" s="91" t="s">
        <v>69</v>
      </c>
      <c r="C11" s="92">
        <v>4549</v>
      </c>
      <c r="D11" s="3">
        <v>49</v>
      </c>
      <c r="E11" s="85">
        <v>1.9861899999999999</v>
      </c>
      <c r="F11" s="85">
        <v>1.9861599999999999</v>
      </c>
      <c r="G11" s="85">
        <v>1.9861800000000001</v>
      </c>
      <c r="H11" s="85">
        <v>1.9861500000000001</v>
      </c>
      <c r="I11" s="85">
        <v>1.98613</v>
      </c>
      <c r="J11" s="85"/>
      <c r="K11" s="43" t="str">
        <f>IF(ABS(ROUND($E11-F11,5)) &lt;= 0.00002, $E11-F11,"")</f>
        <v/>
      </c>
      <c r="L11" s="43">
        <f>IF(ABS(ROUND($E11-G11,5)) &lt;= 0.00002, $E11-G11,"")</f>
        <v>9.9999999998434674E-6</v>
      </c>
      <c r="M11" s="43" t="str">
        <f>IF(ABS(ROUND($E11-H11,5)) &lt;= 0.00002, $E11-H11,"")</f>
        <v/>
      </c>
      <c r="N11" s="43" t="str">
        <f>IF(ABS(ROUND($E11-I11,5)) &lt;= 0.00002, $E11-I11,"")</f>
        <v/>
      </c>
      <c r="O11" s="43" t="str">
        <f>IF(ABS(ROUND($E11-J11,5)) &lt;= 0.00002, $E11-J11,"")</f>
        <v/>
      </c>
      <c r="P11" s="43">
        <f>IF(ABS(ROUND($F11-G11,5)) &lt;= 0.00002, $F11-G11,"")</f>
        <v>-2.0000000000131024E-5</v>
      </c>
      <c r="Q11" s="43">
        <f>IF(ABS(ROUND($F11-H11,5)) &lt;= 0.00002, $F11-H11,"")</f>
        <v>9.9999999998434674E-6</v>
      </c>
      <c r="R11" s="43" t="str">
        <f>IF(ABS(ROUND($F11-I11,5)) &lt;= 0.00002, $F11-I11,"")</f>
        <v/>
      </c>
      <c r="S11" s="43" t="str">
        <f>IF(ABS(ROUND($F11-J11,5)) &lt;= 0.00002, $F11-J11,"")</f>
        <v/>
      </c>
      <c r="T11" s="43" t="str">
        <f>IF(ABS(ROUND($G11-H11,5)) &lt;= 0.00002, $G11-H11,"")</f>
        <v/>
      </c>
      <c r="U11" s="43" t="str">
        <f>IF(ABS(ROUND($G11-I11,5)) &lt;= 0.00002, $G11-I11,"")</f>
        <v/>
      </c>
      <c r="V11" s="43" t="str">
        <f>IF(ABS(ROUND($G11-J11,5)) &lt;= 0.00002, $G11-J11,"")</f>
        <v/>
      </c>
      <c r="W11" s="43">
        <f>IF(ABS(ROUND($H11-I11,5)) &lt;= 0.00002, $H11-I11,"")</f>
        <v>2.0000000000131024E-5</v>
      </c>
      <c r="X11" s="43" t="str">
        <f>IF(ABS(ROUND($H11-J11,5)) &lt;= 0.00002, $H11-J11,"")</f>
        <v/>
      </c>
      <c r="Y11" s="44" t="str">
        <f>IF((AND(K11&lt;&gt;"", L11&lt;&gt;"")),AVERAGE(E11,F11,G11),"")</f>
        <v/>
      </c>
      <c r="Z11" s="44" t="str">
        <f>IF((AND(K11&lt;&gt;"", Q11&lt;&gt;"")),AVERAGE(E11,F11,H11),"")</f>
        <v/>
      </c>
      <c r="AA11" s="44" t="str">
        <f>IF((AND(K11&lt;&gt;"", R11&lt;&gt;"")),AVERAGE(E11,F11,I11),"")</f>
        <v/>
      </c>
      <c r="AB11" s="44" t="str">
        <f>IF((AND(K11&lt;&gt;"", S11&lt;&gt;"")),AVERAGE(E11,F11,J11),"")</f>
        <v/>
      </c>
      <c r="AC11" s="44" t="str">
        <f>IF((AND(L11&lt;&gt;"", M11&lt;&gt;"")),AVERAGE(E11,G11,H11),"")</f>
        <v/>
      </c>
      <c r="AD11" s="44" t="str">
        <f>IF((AND(L11&lt;&gt;"", N11&lt;&gt;"")),AVERAGE(E11,G11,I11),"")</f>
        <v/>
      </c>
      <c r="AE11" s="44" t="str">
        <f>IF((AND(L11&lt;&gt;"", O11&lt;&gt;"")),AVERAGE(E11,G11,J11),"")</f>
        <v/>
      </c>
      <c r="AF11" s="44" t="str">
        <f>IF((AND(M11&lt;&gt;"", N11&lt;&gt;"")),AVERAGE(E11,H11,I11),"")</f>
        <v/>
      </c>
      <c r="AG11" s="44" t="str">
        <f>IF((AND(M11&lt;&gt;"", O11&lt;&gt;"")),AVERAGE(E11,H11,J11),"")</f>
        <v/>
      </c>
      <c r="AH11" s="44" t="str">
        <f>IF((AND(N11&lt;&gt;"", O11&lt;&gt;"")),AVERAGE(E11,I11,J11),"")</f>
        <v/>
      </c>
      <c r="AI11" s="44">
        <f>IF((AND(P11&lt;&gt;"", Q11&lt;&gt;"")),AVERAGE(F11,G11,H11),"")</f>
        <v>1.9861633333333335</v>
      </c>
      <c r="AJ11" s="44" t="str">
        <f>IF((AND(P11&lt;&gt;"", R11&lt;&gt;"")),AVERAGE(F11,G11,I11),"")</f>
        <v/>
      </c>
      <c r="AK11" s="44" t="str">
        <f>IF((AND(P11&lt;&gt;"", S11&lt;&gt;"")),AVERAGE(F11,G11,J11),"")</f>
        <v/>
      </c>
      <c r="AL11" s="44" t="str">
        <f>IF((AND(Q11&lt;&gt;"", R11&lt;&gt;"")),AVERAGE(F11,H11,I11),"")</f>
        <v/>
      </c>
      <c r="AM11" s="44" t="str">
        <f>IF((AND(Q11&lt;&gt;"", S11&lt;&gt;"")),AVERAGE(F11,H11,J11),"")</f>
        <v/>
      </c>
      <c r="AN11" s="44" t="str">
        <f>IF((AND(R11&lt;&gt;"", S11&lt;&gt;"")),AVERAGE(F11,I11,J11),"")</f>
        <v/>
      </c>
      <c r="AO11" s="44" t="str">
        <f>IF((AND(T11&lt;&gt;"", U11&lt;&gt;"")),AVERAGE(G11,H11,I11),"")</f>
        <v/>
      </c>
      <c r="AP11" s="44" t="str">
        <f>IF((AND(T11&lt;&gt;"", V11&lt;&gt;"")),AVERAGE(G11,H11,J11),"")</f>
        <v/>
      </c>
      <c r="AQ11" s="44" t="str">
        <f>IF((AND(U11&lt;&gt;"", V11&lt;&gt;"")),AVERAGE(G11,I11,J11),"")</f>
        <v/>
      </c>
      <c r="AR11" s="44" t="str">
        <f>IF((AND(W11&lt;&gt;"", X11&lt;&gt;"")),AVERAGE(H11,I11,J11),"")</f>
        <v/>
      </c>
      <c r="AS11" s="45">
        <f t="shared" ref="AS11" si="0">IF(ISNA(INDEX(Y11:AR11,MATCH(TRUE,INDEX((Y11:AR11&lt;&gt;""),0),0))), "", INDEX(Y11:AR11,MATCH(TRUE,INDEX((Y11:AR11&lt;&gt;""),0),0)))</f>
        <v>1.9861633333333335</v>
      </c>
      <c r="AT11" s="46">
        <f>IF(AS11&lt;&gt;"",(AS11-($J$8*A11))/2,"")</f>
        <v>0.99307033333333339</v>
      </c>
      <c r="AU11" s="47">
        <f>IF(AT11&lt;&gt;"",((0.008+(-0.1692*(AT11^(1/2)))+(25.3851*AT11)+(14.0941*(AT11^(3/2)))+(-7.0261*(AT11^2))+(2.7081*AT11^(5/2)))+((($J$7-15)/(1+(0.0162*($J$7-15))))*(0.0005+(-0.0056*AT11^(1/2))+(-0.0066*AT11)+(-0.0375*AT11^(3/2))+(0.0636*AT11^2)+(-0.0144*AT11^(5/2))))),"")</f>
        <v>34.72732886119794</v>
      </c>
      <c r="AW11" s="14"/>
      <c r="AX11" s="15"/>
      <c r="AY11" s="15"/>
      <c r="BB11" s="18"/>
      <c r="BC11" s="17"/>
    </row>
    <row r="12" spans="1:55" ht="30" customHeight="1" thickBot="1">
      <c r="A12" s="12">
        <v>2</v>
      </c>
      <c r="B12" s="91" t="s">
        <v>69</v>
      </c>
      <c r="C12" s="92">
        <v>4040</v>
      </c>
      <c r="D12" s="3">
        <v>50</v>
      </c>
      <c r="E12" s="85">
        <v>1.9873499999999999</v>
      </c>
      <c r="F12" s="85">
        <v>1.98736</v>
      </c>
      <c r="G12" s="85">
        <v>1.98736</v>
      </c>
      <c r="H12" s="85"/>
      <c r="I12" s="85"/>
      <c r="J12" s="3"/>
      <c r="K12" s="43">
        <f t="shared" ref="K12:K30" si="1">IF(ABS(ROUND($E12-F12,5)) &lt;= 0.00002, $E12-F12,"")</f>
        <v>-1.0000000000065512E-5</v>
      </c>
      <c r="L12" s="43">
        <f t="shared" ref="L12:L30" si="2">IF(ABS(ROUND($E12-G12,5)) &lt;= 0.00002, $E12-G12,"")</f>
        <v>-1.0000000000065512E-5</v>
      </c>
      <c r="M12" s="43" t="str">
        <f t="shared" ref="M12:M30" si="3">IF(ABS(ROUND($E12-H12,5)) &lt;= 0.00002, $E12-H12,"")</f>
        <v/>
      </c>
      <c r="N12" s="43" t="str">
        <f t="shared" ref="N12:N30" si="4">IF(ABS(ROUND($E12-I12,5)) &lt;= 0.00002, $E12-I12,"")</f>
        <v/>
      </c>
      <c r="O12" s="43" t="str">
        <f t="shared" ref="O12:O30" si="5">IF(ABS(ROUND($E12-J12,5)) &lt;= 0.00002, $E12-J12,"")</f>
        <v/>
      </c>
      <c r="P12" s="43">
        <f t="shared" ref="P12:P30" si="6">IF(ABS(ROUND($F12-G12,5)) &lt;= 0.00002, $F12-G12,"")</f>
        <v>0</v>
      </c>
      <c r="Q12" s="43" t="str">
        <f t="shared" ref="Q12:Q30" si="7">IF(ABS(ROUND($F12-H12,5)) &lt;= 0.00002, $F12-H12,"")</f>
        <v/>
      </c>
      <c r="R12" s="43" t="str">
        <f t="shared" ref="R12:R30" si="8">IF(ABS(ROUND($F12-I12,5)) &lt;= 0.00002, $F12-I12,"")</f>
        <v/>
      </c>
      <c r="S12" s="43" t="str">
        <f t="shared" ref="S12:S30" si="9">IF(ABS(ROUND($F12-J12,5)) &lt;= 0.00002, $F12-J12,"")</f>
        <v/>
      </c>
      <c r="T12" s="43" t="str">
        <f t="shared" ref="T12:T30" si="10">IF(ABS(ROUND($G12-H12,5)) &lt;= 0.00002, $G12-H12,"")</f>
        <v/>
      </c>
      <c r="U12" s="43" t="str">
        <f t="shared" ref="U12:U30" si="11">IF(ABS(ROUND($G12-I12,5)) &lt;= 0.00002, $G12-I12,"")</f>
        <v/>
      </c>
      <c r="V12" s="43" t="str">
        <f t="shared" ref="V12:V30" si="12">IF(ABS(ROUND($G12-J12,5)) &lt;= 0.00002, $G12-J12,"")</f>
        <v/>
      </c>
      <c r="W12" s="43">
        <f t="shared" ref="W12:W30" si="13">IF(ABS(ROUND($H12-I12,5)) &lt;= 0.00002, $H12-I12,"")</f>
        <v>0</v>
      </c>
      <c r="X12" s="43">
        <f t="shared" ref="X12:X30" si="14">IF(ABS(ROUND($H12-J12,5)) &lt;= 0.00002, $H12-J12,"")</f>
        <v>0</v>
      </c>
      <c r="Y12" s="44">
        <f t="shared" ref="Y12:Y30" si="15">IF((AND(K12&lt;&gt;"", L12&lt;&gt;"")),AVERAGE(E12,F12,G12),"")</f>
        <v>1.9873566666666667</v>
      </c>
      <c r="Z12" s="44" t="str">
        <f t="shared" ref="Z12:Z30" si="16">IF((AND(K12&lt;&gt;"", Q12&lt;&gt;"")),AVERAGE(E12,F12,H12),"")</f>
        <v/>
      </c>
      <c r="AA12" s="44" t="str">
        <f t="shared" ref="AA12:AA30" si="17">IF((AND(K12&lt;&gt;"", R12&lt;&gt;"")),AVERAGE(E12,F12,I12),"")</f>
        <v/>
      </c>
      <c r="AB12" s="44" t="str">
        <f t="shared" ref="AB12:AB30" si="18">IF((AND(K12&lt;&gt;"", S12&lt;&gt;"")),AVERAGE(E12,F12,J12),"")</f>
        <v/>
      </c>
      <c r="AC12" s="44" t="str">
        <f t="shared" ref="AC12:AC30" si="19">IF((AND(L12&lt;&gt;"", M12&lt;&gt;"")),AVERAGE(E12,G12,H12),"")</f>
        <v/>
      </c>
      <c r="AD12" s="44" t="str">
        <f t="shared" ref="AD12:AD30" si="20">IF((AND(L12&lt;&gt;"", N12&lt;&gt;"")),AVERAGE(E12,G12,I12),"")</f>
        <v/>
      </c>
      <c r="AE12" s="44" t="str">
        <f t="shared" ref="AE12:AE30" si="21">IF((AND(L12&lt;&gt;"", O12&lt;&gt;"")),AVERAGE(E12,G12,J12),"")</f>
        <v/>
      </c>
      <c r="AF12" s="44" t="str">
        <f t="shared" ref="AF12:AF30" si="22">IF((AND(M12&lt;&gt;"", N12&lt;&gt;"")),AVERAGE(E12,H12,I12),"")</f>
        <v/>
      </c>
      <c r="AG12" s="44" t="str">
        <f t="shared" ref="AG12:AG30" si="23">IF((AND(M12&lt;&gt;"", O12&lt;&gt;"")),AVERAGE(E12,H12,J12),"")</f>
        <v/>
      </c>
      <c r="AH12" s="44" t="str">
        <f t="shared" ref="AH12:AH30" si="24">IF((AND(N12&lt;&gt;"", O12&lt;&gt;"")),AVERAGE(E12,I12,J12),"")</f>
        <v/>
      </c>
      <c r="AI12" s="44" t="str">
        <f t="shared" ref="AI12:AI30" si="25">IF((AND(P12&lt;&gt;"", Q12&lt;&gt;"")),AVERAGE(F12,G12,H12),"")</f>
        <v/>
      </c>
      <c r="AJ12" s="44" t="str">
        <f t="shared" ref="AJ12:AJ30" si="26">IF((AND(P12&lt;&gt;"", R12&lt;&gt;"")),AVERAGE(F12,G12,I12),"")</f>
        <v/>
      </c>
      <c r="AK12" s="44" t="str">
        <f t="shared" ref="AK12:AK30" si="27">IF((AND(P12&lt;&gt;"", S12&lt;&gt;"")),AVERAGE(F12,G12,J12),"")</f>
        <v/>
      </c>
      <c r="AL12" s="44" t="str">
        <f t="shared" ref="AL12:AL30" si="28">IF((AND(Q12&lt;&gt;"", R12&lt;&gt;"")),AVERAGE(F12,H12,I12),"")</f>
        <v/>
      </c>
      <c r="AM12" s="44" t="str">
        <f t="shared" ref="AM12:AM30" si="29">IF((AND(Q12&lt;&gt;"", S12&lt;&gt;"")),AVERAGE(F12,H12,J12),"")</f>
        <v/>
      </c>
      <c r="AN12" s="44" t="str">
        <f t="shared" ref="AN12:AN30" si="30">IF((AND(R12&lt;&gt;"", S12&lt;&gt;"")),AVERAGE(F12,I12,J12),"")</f>
        <v/>
      </c>
      <c r="AO12" s="44" t="str">
        <f t="shared" ref="AO12:AO30" si="31">IF((AND(T12&lt;&gt;"", U12&lt;&gt;"")),AVERAGE(G12,H12,I12),"")</f>
        <v/>
      </c>
      <c r="AP12" s="44" t="str">
        <f t="shared" ref="AP12:AP30" si="32">IF((AND(T12&lt;&gt;"", V12&lt;&gt;"")),AVERAGE(G12,H12,J12),"")</f>
        <v/>
      </c>
      <c r="AQ12" s="44" t="str">
        <f t="shared" ref="AQ12:AQ30" si="33">IF((AND(U12&lt;&gt;"", V12&lt;&gt;"")),AVERAGE(G12,I12,J12),"")</f>
        <v/>
      </c>
      <c r="AR12" s="44" t="e">
        <f t="shared" ref="AR12:AR30" si="34">IF((AND(W12&lt;&gt;"", X12&lt;&gt;"")),AVERAGE(H12,I12,J12),"")</f>
        <v>#DIV/0!</v>
      </c>
      <c r="AS12" s="45">
        <f t="shared" ref="AS12:AS30" si="35">IF(ISNA(INDEX(Y12:AR12,MATCH(TRUE,INDEX((Y12:AR12&lt;&gt;""),0),0))), "", INDEX(Y12:AR12,MATCH(TRUE,INDEX((Y12:AR12&lt;&gt;""),0),0)))</f>
        <v>1.9873566666666667</v>
      </c>
      <c r="AT12" s="46">
        <f t="shared" ref="AT12:AT30" si="36">IF(AS12&lt;&gt;"",(AS12-($J$8*A12))/2,"")</f>
        <v>0.99365566666666671</v>
      </c>
      <c r="AU12" s="47">
        <f t="shared" ref="AU12:AU30" si="37">IF(AT12&lt;&gt;"",((0.008+(-0.1692*(AT12^(1/2)))+(25.3851*AT12)+(14.0941*(AT12^(3/2)))+(-7.0261*(AT12^2))+(2.7081*AT12^(5/2)))+((($J$7-15)/(1+(0.0162*($J$7-15))))*(0.0005+(-0.0056*AT12^(1/2))+(-0.0066*AT12)+(-0.0375*AT12^(3/2))+(0.0636*AT12^2)+(-0.0144*AT12^(5/2))))),"")</f>
        <v>34.750347584108709</v>
      </c>
      <c r="AW12" s="14"/>
      <c r="AX12" s="15"/>
      <c r="BB12" s="18"/>
      <c r="BC12" s="17"/>
    </row>
    <row r="13" spans="1:55" ht="30" customHeight="1" thickBot="1">
      <c r="A13" s="12">
        <v>3</v>
      </c>
      <c r="B13" s="91" t="s">
        <v>69</v>
      </c>
      <c r="C13" s="92">
        <v>4040</v>
      </c>
      <c r="D13" s="3">
        <v>51</v>
      </c>
      <c r="E13" s="85">
        <v>1.9873700000000001</v>
      </c>
      <c r="F13" s="85">
        <v>1.98736</v>
      </c>
      <c r="G13" s="85">
        <v>1.9873700000000001</v>
      </c>
      <c r="H13" s="85"/>
      <c r="I13" s="85"/>
      <c r="J13" s="3"/>
      <c r="K13" s="43">
        <f t="shared" si="1"/>
        <v>1.0000000000065512E-5</v>
      </c>
      <c r="L13" s="43">
        <f t="shared" si="2"/>
        <v>0</v>
      </c>
      <c r="M13" s="43" t="str">
        <f t="shared" si="3"/>
        <v/>
      </c>
      <c r="N13" s="43" t="str">
        <f t="shared" si="4"/>
        <v/>
      </c>
      <c r="O13" s="43" t="str">
        <f t="shared" si="5"/>
        <v/>
      </c>
      <c r="P13" s="43">
        <f t="shared" si="6"/>
        <v>-1.0000000000065512E-5</v>
      </c>
      <c r="Q13" s="43" t="str">
        <f t="shared" si="7"/>
        <v/>
      </c>
      <c r="R13" s="43" t="str">
        <f t="shared" si="8"/>
        <v/>
      </c>
      <c r="S13" s="43" t="str">
        <f t="shared" si="9"/>
        <v/>
      </c>
      <c r="T13" s="43" t="str">
        <f t="shared" si="10"/>
        <v/>
      </c>
      <c r="U13" s="43" t="str">
        <f t="shared" si="11"/>
        <v/>
      </c>
      <c r="V13" s="43" t="str">
        <f t="shared" si="12"/>
        <v/>
      </c>
      <c r="W13" s="43">
        <f t="shared" si="13"/>
        <v>0</v>
      </c>
      <c r="X13" s="43">
        <f t="shared" si="14"/>
        <v>0</v>
      </c>
      <c r="Y13" s="44">
        <f t="shared" si="15"/>
        <v>1.9873666666666667</v>
      </c>
      <c r="Z13" s="44" t="str">
        <f t="shared" si="16"/>
        <v/>
      </c>
      <c r="AA13" s="44" t="str">
        <f t="shared" si="17"/>
        <v/>
      </c>
      <c r="AB13" s="44" t="str">
        <f t="shared" si="18"/>
        <v/>
      </c>
      <c r="AC13" s="44" t="str">
        <f t="shared" si="19"/>
        <v/>
      </c>
      <c r="AD13" s="44" t="str">
        <f t="shared" si="20"/>
        <v/>
      </c>
      <c r="AE13" s="44" t="str">
        <f t="shared" si="21"/>
        <v/>
      </c>
      <c r="AF13" s="44" t="str">
        <f t="shared" si="22"/>
        <v/>
      </c>
      <c r="AG13" s="44" t="str">
        <f t="shared" si="23"/>
        <v/>
      </c>
      <c r="AH13" s="44" t="str">
        <f t="shared" si="24"/>
        <v/>
      </c>
      <c r="AI13" s="44" t="str">
        <f t="shared" si="25"/>
        <v/>
      </c>
      <c r="AJ13" s="44" t="str">
        <f t="shared" si="26"/>
        <v/>
      </c>
      <c r="AK13" s="44" t="str">
        <f t="shared" si="27"/>
        <v/>
      </c>
      <c r="AL13" s="44" t="str">
        <f t="shared" si="28"/>
        <v/>
      </c>
      <c r="AM13" s="44" t="str">
        <f t="shared" si="29"/>
        <v/>
      </c>
      <c r="AN13" s="44" t="str">
        <f t="shared" si="30"/>
        <v/>
      </c>
      <c r="AO13" s="44" t="str">
        <f t="shared" si="31"/>
        <v/>
      </c>
      <c r="AP13" s="44" t="str">
        <f t="shared" si="32"/>
        <v/>
      </c>
      <c r="AQ13" s="44" t="str">
        <f t="shared" si="33"/>
        <v/>
      </c>
      <c r="AR13" s="44" t="e">
        <f t="shared" si="34"/>
        <v>#DIV/0!</v>
      </c>
      <c r="AS13" s="45">
        <f t="shared" si="35"/>
        <v>1.9873666666666667</v>
      </c>
      <c r="AT13" s="46">
        <f t="shared" si="36"/>
        <v>0.99364933333333338</v>
      </c>
      <c r="AU13" s="47">
        <f t="shared" si="37"/>
        <v>34.750098507447916</v>
      </c>
      <c r="AW13" s="14"/>
      <c r="AX13" s="15"/>
      <c r="BB13" s="18"/>
      <c r="BC13" s="17"/>
    </row>
    <row r="14" spans="1:55" ht="30" customHeight="1" thickBot="1">
      <c r="A14" s="12">
        <v>4</v>
      </c>
      <c r="B14" s="91" t="s">
        <v>69</v>
      </c>
      <c r="C14" s="92">
        <v>3449</v>
      </c>
      <c r="D14" s="85">
        <v>52</v>
      </c>
      <c r="E14" s="85">
        <v>1.9898499999999999</v>
      </c>
      <c r="F14" s="85">
        <v>1.98983</v>
      </c>
      <c r="G14" s="85">
        <v>1.9898499999999999</v>
      </c>
      <c r="H14" s="85"/>
      <c r="I14" s="85"/>
      <c r="J14" s="3"/>
      <c r="K14" s="43">
        <f t="shared" si="1"/>
        <v>1.9999999999908979E-5</v>
      </c>
      <c r="L14" s="43">
        <f t="shared" si="2"/>
        <v>0</v>
      </c>
      <c r="M14" s="43" t="str">
        <f t="shared" si="3"/>
        <v/>
      </c>
      <c r="N14" s="43" t="str">
        <f t="shared" si="4"/>
        <v/>
      </c>
      <c r="O14" s="43" t="str">
        <f t="shared" si="5"/>
        <v/>
      </c>
      <c r="P14" s="43">
        <f t="shared" si="6"/>
        <v>-1.9999999999908979E-5</v>
      </c>
      <c r="Q14" s="43" t="str">
        <f t="shared" si="7"/>
        <v/>
      </c>
      <c r="R14" s="43" t="str">
        <f t="shared" si="8"/>
        <v/>
      </c>
      <c r="S14" s="43" t="str">
        <f t="shared" si="9"/>
        <v/>
      </c>
      <c r="T14" s="43" t="str">
        <f t="shared" si="10"/>
        <v/>
      </c>
      <c r="U14" s="43" t="str">
        <f t="shared" si="11"/>
        <v/>
      </c>
      <c r="V14" s="43" t="str">
        <f t="shared" si="12"/>
        <v/>
      </c>
      <c r="W14" s="43">
        <f t="shared" si="13"/>
        <v>0</v>
      </c>
      <c r="X14" s="43">
        <f t="shared" si="14"/>
        <v>0</v>
      </c>
      <c r="Y14" s="44">
        <f t="shared" si="15"/>
        <v>1.9898433333333332</v>
      </c>
      <c r="Z14" s="44" t="str">
        <f t="shared" si="16"/>
        <v/>
      </c>
      <c r="AA14" s="44" t="str">
        <f t="shared" si="17"/>
        <v/>
      </c>
      <c r="AB14" s="44" t="str">
        <f t="shared" si="18"/>
        <v/>
      </c>
      <c r="AC14" s="44" t="str">
        <f t="shared" si="19"/>
        <v/>
      </c>
      <c r="AD14" s="44" t="str">
        <f t="shared" si="20"/>
        <v/>
      </c>
      <c r="AE14" s="44" t="str">
        <f t="shared" si="21"/>
        <v/>
      </c>
      <c r="AF14" s="44" t="str">
        <f t="shared" si="22"/>
        <v/>
      </c>
      <c r="AG14" s="44" t="str">
        <f t="shared" si="23"/>
        <v/>
      </c>
      <c r="AH14" s="44" t="str">
        <f t="shared" si="24"/>
        <v/>
      </c>
      <c r="AI14" s="44" t="str">
        <f t="shared" si="25"/>
        <v/>
      </c>
      <c r="AJ14" s="44" t="str">
        <f t="shared" si="26"/>
        <v/>
      </c>
      <c r="AK14" s="44" t="str">
        <f t="shared" si="27"/>
        <v/>
      </c>
      <c r="AL14" s="44" t="str">
        <f t="shared" si="28"/>
        <v/>
      </c>
      <c r="AM14" s="44" t="str">
        <f t="shared" si="29"/>
        <v/>
      </c>
      <c r="AN14" s="44" t="str">
        <f t="shared" si="30"/>
        <v/>
      </c>
      <c r="AO14" s="44" t="str">
        <f t="shared" si="31"/>
        <v/>
      </c>
      <c r="AP14" s="44" t="str">
        <f t="shared" si="32"/>
        <v/>
      </c>
      <c r="AQ14" s="44" t="str">
        <f t="shared" si="33"/>
        <v/>
      </c>
      <c r="AR14" s="44" t="e">
        <f t="shared" si="34"/>
        <v>#DIV/0!</v>
      </c>
      <c r="AS14" s="45">
        <f t="shared" si="35"/>
        <v>1.9898433333333332</v>
      </c>
      <c r="AT14" s="46">
        <f t="shared" si="36"/>
        <v>0.99487633333333325</v>
      </c>
      <c r="AU14" s="47">
        <f t="shared" si="37"/>
        <v>34.798359155049035</v>
      </c>
      <c r="AW14" s="14"/>
      <c r="AX14" s="15"/>
      <c r="BB14" s="18"/>
      <c r="BC14" s="17"/>
    </row>
    <row r="15" spans="1:55" ht="30" customHeight="1" thickBot="1">
      <c r="A15" s="12">
        <v>5</v>
      </c>
      <c r="B15" s="91" t="s">
        <v>69</v>
      </c>
      <c r="C15" s="92">
        <v>3007</v>
      </c>
      <c r="D15" s="85">
        <v>53</v>
      </c>
      <c r="E15" s="85">
        <v>1.9907900000000001</v>
      </c>
      <c r="F15" s="85">
        <v>1.99078</v>
      </c>
      <c r="G15" s="85">
        <v>1.9907900000000001</v>
      </c>
      <c r="H15" s="85"/>
      <c r="I15" s="85"/>
      <c r="J15" s="3"/>
      <c r="K15" s="43">
        <f t="shared" si="1"/>
        <v>1.0000000000065512E-5</v>
      </c>
      <c r="L15" s="43">
        <f t="shared" si="2"/>
        <v>0</v>
      </c>
      <c r="M15" s="43" t="str">
        <f t="shared" si="3"/>
        <v/>
      </c>
      <c r="N15" s="43" t="str">
        <f t="shared" si="4"/>
        <v/>
      </c>
      <c r="O15" s="43" t="str">
        <f t="shared" si="5"/>
        <v/>
      </c>
      <c r="P15" s="43">
        <f t="shared" si="6"/>
        <v>-1.0000000000065512E-5</v>
      </c>
      <c r="Q15" s="43" t="str">
        <f t="shared" si="7"/>
        <v/>
      </c>
      <c r="R15" s="43" t="str">
        <f t="shared" si="8"/>
        <v/>
      </c>
      <c r="S15" s="43" t="str">
        <f t="shared" si="9"/>
        <v/>
      </c>
      <c r="T15" s="43" t="str">
        <f t="shared" si="10"/>
        <v/>
      </c>
      <c r="U15" s="43" t="str">
        <f t="shared" si="11"/>
        <v/>
      </c>
      <c r="V15" s="43" t="str">
        <f t="shared" si="12"/>
        <v/>
      </c>
      <c r="W15" s="43">
        <f t="shared" si="13"/>
        <v>0</v>
      </c>
      <c r="X15" s="43">
        <f t="shared" si="14"/>
        <v>0</v>
      </c>
      <c r="Y15" s="44">
        <f t="shared" si="15"/>
        <v>1.9907866666666667</v>
      </c>
      <c r="Z15" s="44" t="str">
        <f t="shared" si="16"/>
        <v/>
      </c>
      <c r="AA15" s="44" t="str">
        <f t="shared" si="17"/>
        <v/>
      </c>
      <c r="AB15" s="44" t="str">
        <f t="shared" si="18"/>
        <v/>
      </c>
      <c r="AC15" s="44" t="str">
        <f t="shared" si="19"/>
        <v/>
      </c>
      <c r="AD15" s="44" t="str">
        <f t="shared" si="20"/>
        <v/>
      </c>
      <c r="AE15" s="44" t="str">
        <f t="shared" si="21"/>
        <v/>
      </c>
      <c r="AF15" s="44" t="str">
        <f t="shared" si="22"/>
        <v/>
      </c>
      <c r="AG15" s="44" t="str">
        <f t="shared" si="23"/>
        <v/>
      </c>
      <c r="AH15" s="44" t="str">
        <f t="shared" si="24"/>
        <v/>
      </c>
      <c r="AI15" s="44" t="str">
        <f t="shared" si="25"/>
        <v/>
      </c>
      <c r="AJ15" s="44" t="str">
        <f t="shared" si="26"/>
        <v/>
      </c>
      <c r="AK15" s="44" t="str">
        <f t="shared" si="27"/>
        <v/>
      </c>
      <c r="AL15" s="44" t="str">
        <f t="shared" si="28"/>
        <v/>
      </c>
      <c r="AM15" s="44" t="str">
        <f t="shared" si="29"/>
        <v/>
      </c>
      <c r="AN15" s="44" t="str">
        <f t="shared" si="30"/>
        <v/>
      </c>
      <c r="AO15" s="44" t="str">
        <f t="shared" si="31"/>
        <v/>
      </c>
      <c r="AP15" s="44" t="str">
        <f t="shared" si="32"/>
        <v/>
      </c>
      <c r="AQ15" s="44" t="str">
        <f t="shared" si="33"/>
        <v/>
      </c>
      <c r="AR15" s="44" t="e">
        <f t="shared" si="34"/>
        <v>#DIV/0!</v>
      </c>
      <c r="AS15" s="45">
        <f t="shared" si="35"/>
        <v>1.9907866666666667</v>
      </c>
      <c r="AT15" s="46">
        <f t="shared" si="36"/>
        <v>0.99533666666666665</v>
      </c>
      <c r="AU15" s="47">
        <f t="shared" si="37"/>
        <v>34.816467851951124</v>
      </c>
      <c r="AW15" s="14"/>
      <c r="AX15" s="15"/>
      <c r="BB15" s="18"/>
      <c r="BC15" s="17"/>
    </row>
    <row r="16" spans="1:55" ht="30" customHeight="1" thickBot="1">
      <c r="A16" s="12">
        <v>6</v>
      </c>
      <c r="B16" s="91" t="s">
        <v>69</v>
      </c>
      <c r="C16" s="92">
        <v>2507</v>
      </c>
      <c r="D16" s="85">
        <v>54</v>
      </c>
      <c r="E16" s="85">
        <v>1.9898499999999999</v>
      </c>
      <c r="F16" s="85">
        <v>1.98983</v>
      </c>
      <c r="G16" s="85">
        <v>1.9898400000000001</v>
      </c>
      <c r="H16" s="85"/>
      <c r="I16" s="85"/>
      <c r="J16" s="3"/>
      <c r="K16" s="43">
        <f t="shared" si="1"/>
        <v>1.9999999999908979E-5</v>
      </c>
      <c r="L16" s="43">
        <f t="shared" si="2"/>
        <v>9.9999999998434674E-6</v>
      </c>
      <c r="M16" s="43" t="str">
        <f t="shared" si="3"/>
        <v/>
      </c>
      <c r="N16" s="43" t="str">
        <f t="shared" si="4"/>
        <v/>
      </c>
      <c r="O16" s="43" t="str">
        <f t="shared" si="5"/>
        <v/>
      </c>
      <c r="P16" s="43">
        <f t="shared" si="6"/>
        <v>-1.0000000000065512E-5</v>
      </c>
      <c r="Q16" s="43" t="str">
        <f t="shared" si="7"/>
        <v/>
      </c>
      <c r="R16" s="43" t="str">
        <f t="shared" si="8"/>
        <v/>
      </c>
      <c r="S16" s="43" t="str">
        <f t="shared" si="9"/>
        <v/>
      </c>
      <c r="T16" s="43" t="str">
        <f t="shared" si="10"/>
        <v/>
      </c>
      <c r="U16" s="43" t="str">
        <f t="shared" si="11"/>
        <v/>
      </c>
      <c r="V16" s="43" t="str">
        <f t="shared" si="12"/>
        <v/>
      </c>
      <c r="W16" s="43">
        <f t="shared" si="13"/>
        <v>0</v>
      </c>
      <c r="X16" s="43">
        <f t="shared" si="14"/>
        <v>0</v>
      </c>
      <c r="Y16" s="44">
        <f t="shared" si="15"/>
        <v>1.9898400000000001</v>
      </c>
      <c r="Z16" s="44" t="str">
        <f t="shared" si="16"/>
        <v/>
      </c>
      <c r="AA16" s="44" t="str">
        <f t="shared" si="17"/>
        <v/>
      </c>
      <c r="AB16" s="44" t="str">
        <f t="shared" si="18"/>
        <v/>
      </c>
      <c r="AC16" s="44" t="str">
        <f t="shared" si="19"/>
        <v/>
      </c>
      <c r="AD16" s="44" t="str">
        <f t="shared" si="20"/>
        <v/>
      </c>
      <c r="AE16" s="44" t="str">
        <f t="shared" si="21"/>
        <v/>
      </c>
      <c r="AF16" s="44" t="str">
        <f t="shared" si="22"/>
        <v/>
      </c>
      <c r="AG16" s="44" t="str">
        <f t="shared" si="23"/>
        <v/>
      </c>
      <c r="AH16" s="44" t="str">
        <f t="shared" si="24"/>
        <v/>
      </c>
      <c r="AI16" s="44" t="str">
        <f t="shared" si="25"/>
        <v/>
      </c>
      <c r="AJ16" s="44" t="str">
        <f t="shared" si="26"/>
        <v/>
      </c>
      <c r="AK16" s="44" t="str">
        <f t="shared" si="27"/>
        <v/>
      </c>
      <c r="AL16" s="44" t="str">
        <f t="shared" si="28"/>
        <v/>
      </c>
      <c r="AM16" s="44" t="str">
        <f t="shared" si="29"/>
        <v/>
      </c>
      <c r="AN16" s="44" t="str">
        <f t="shared" si="30"/>
        <v/>
      </c>
      <c r="AO16" s="44" t="str">
        <f t="shared" si="31"/>
        <v/>
      </c>
      <c r="AP16" s="44" t="str">
        <f t="shared" si="32"/>
        <v/>
      </c>
      <c r="AQ16" s="44" t="str">
        <f t="shared" si="33"/>
        <v/>
      </c>
      <c r="AR16" s="44" t="e">
        <f t="shared" si="34"/>
        <v>#DIV/0!</v>
      </c>
      <c r="AS16" s="45">
        <f t="shared" si="35"/>
        <v>1.9898400000000001</v>
      </c>
      <c r="AT16" s="46">
        <f t="shared" si="36"/>
        <v>0.99485200000000007</v>
      </c>
      <c r="AU16" s="47">
        <f t="shared" si="37"/>
        <v>34.797401966775382</v>
      </c>
      <c r="AW16" s="14"/>
      <c r="AX16" s="15"/>
      <c r="BB16" s="18"/>
      <c r="BC16" s="17"/>
    </row>
    <row r="17" spans="1:60" ht="30" customHeight="1" thickBot="1">
      <c r="A17" s="12">
        <v>7</v>
      </c>
      <c r="B17" s="91" t="s">
        <v>69</v>
      </c>
      <c r="C17" s="92">
        <v>2006</v>
      </c>
      <c r="D17" s="85">
        <v>55</v>
      </c>
      <c r="E17" s="85">
        <v>1.9858899999999999</v>
      </c>
      <c r="F17" s="85">
        <v>1.9858800000000001</v>
      </c>
      <c r="G17" s="85">
        <v>1.9858899999999999</v>
      </c>
      <c r="H17" s="85"/>
      <c r="I17" s="85"/>
      <c r="J17" s="3"/>
      <c r="K17" s="43">
        <f t="shared" si="1"/>
        <v>9.9999999998434674E-6</v>
      </c>
      <c r="L17" s="43">
        <f t="shared" si="2"/>
        <v>0</v>
      </c>
      <c r="M17" s="43" t="str">
        <f t="shared" si="3"/>
        <v/>
      </c>
      <c r="N17" s="43" t="str">
        <f t="shared" si="4"/>
        <v/>
      </c>
      <c r="O17" s="43" t="str">
        <f t="shared" si="5"/>
        <v/>
      </c>
      <c r="P17" s="43">
        <f t="shared" si="6"/>
        <v>-9.9999999998434674E-6</v>
      </c>
      <c r="Q17" s="43" t="str">
        <f t="shared" si="7"/>
        <v/>
      </c>
      <c r="R17" s="43" t="str">
        <f t="shared" si="8"/>
        <v/>
      </c>
      <c r="S17" s="43" t="str">
        <f t="shared" si="9"/>
        <v/>
      </c>
      <c r="T17" s="43" t="str">
        <f t="shared" si="10"/>
        <v/>
      </c>
      <c r="U17" s="43" t="str">
        <f t="shared" si="11"/>
        <v/>
      </c>
      <c r="V17" s="43" t="str">
        <f t="shared" si="12"/>
        <v/>
      </c>
      <c r="W17" s="43">
        <f t="shared" si="13"/>
        <v>0</v>
      </c>
      <c r="X17" s="43">
        <f t="shared" si="14"/>
        <v>0</v>
      </c>
      <c r="Y17" s="44">
        <f t="shared" si="15"/>
        <v>1.9858866666666668</v>
      </c>
      <c r="Z17" s="44" t="str">
        <f t="shared" si="16"/>
        <v/>
      </c>
      <c r="AA17" s="44" t="str">
        <f t="shared" si="17"/>
        <v/>
      </c>
      <c r="AB17" s="44" t="str">
        <f t="shared" si="18"/>
        <v/>
      </c>
      <c r="AC17" s="44" t="str">
        <f t="shared" si="19"/>
        <v/>
      </c>
      <c r="AD17" s="44" t="str">
        <f t="shared" si="20"/>
        <v/>
      </c>
      <c r="AE17" s="44" t="str">
        <f t="shared" si="21"/>
        <v/>
      </c>
      <c r="AF17" s="44" t="str">
        <f t="shared" si="22"/>
        <v/>
      </c>
      <c r="AG17" s="44" t="str">
        <f t="shared" si="23"/>
        <v/>
      </c>
      <c r="AH17" s="44" t="str">
        <f t="shared" si="24"/>
        <v/>
      </c>
      <c r="AI17" s="44" t="str">
        <f t="shared" si="25"/>
        <v/>
      </c>
      <c r="AJ17" s="44" t="str">
        <f t="shared" si="26"/>
        <v/>
      </c>
      <c r="AK17" s="44" t="str">
        <f t="shared" si="27"/>
        <v/>
      </c>
      <c r="AL17" s="44" t="str">
        <f t="shared" si="28"/>
        <v/>
      </c>
      <c r="AM17" s="44" t="str">
        <f t="shared" si="29"/>
        <v/>
      </c>
      <c r="AN17" s="44" t="str">
        <f t="shared" si="30"/>
        <v/>
      </c>
      <c r="AO17" s="44" t="str">
        <f t="shared" si="31"/>
        <v/>
      </c>
      <c r="AP17" s="44" t="str">
        <f t="shared" si="32"/>
        <v/>
      </c>
      <c r="AQ17" s="44" t="str">
        <f t="shared" si="33"/>
        <v/>
      </c>
      <c r="AR17" s="44" t="e">
        <f t="shared" si="34"/>
        <v>#DIV/0!</v>
      </c>
      <c r="AS17" s="45">
        <f t="shared" si="35"/>
        <v>1.9858866666666668</v>
      </c>
      <c r="AT17" s="46">
        <f t="shared" si="36"/>
        <v>0.99286400000000008</v>
      </c>
      <c r="AU17" s="47">
        <f t="shared" si="37"/>
        <v>34.719215210728414</v>
      </c>
      <c r="AW17" s="14"/>
      <c r="AX17" s="15"/>
      <c r="BB17" s="18"/>
      <c r="BC17" s="17"/>
    </row>
    <row r="18" spans="1:60" ht="30" customHeight="1" thickBot="1">
      <c r="A18" s="12">
        <v>8</v>
      </c>
      <c r="B18" s="91" t="s">
        <v>69</v>
      </c>
      <c r="C18" s="92">
        <v>1742</v>
      </c>
      <c r="D18" s="85">
        <v>56</v>
      </c>
      <c r="E18" s="85">
        <v>1.98258</v>
      </c>
      <c r="F18" s="85">
        <v>1.9825900000000001</v>
      </c>
      <c r="G18" s="85">
        <v>1.9825900000000001</v>
      </c>
      <c r="H18" s="85"/>
      <c r="I18" s="85"/>
      <c r="J18" s="3"/>
      <c r="K18" s="43">
        <f t="shared" si="1"/>
        <v>-1.0000000000065512E-5</v>
      </c>
      <c r="L18" s="43">
        <f t="shared" si="2"/>
        <v>-1.0000000000065512E-5</v>
      </c>
      <c r="M18" s="43" t="str">
        <f t="shared" si="3"/>
        <v/>
      </c>
      <c r="N18" s="43" t="str">
        <f t="shared" si="4"/>
        <v/>
      </c>
      <c r="O18" s="43" t="str">
        <f t="shared" si="5"/>
        <v/>
      </c>
      <c r="P18" s="43">
        <f t="shared" si="6"/>
        <v>0</v>
      </c>
      <c r="Q18" s="43" t="str">
        <f t="shared" si="7"/>
        <v/>
      </c>
      <c r="R18" s="43" t="str">
        <f t="shared" si="8"/>
        <v/>
      </c>
      <c r="S18" s="43" t="str">
        <f t="shared" si="9"/>
        <v/>
      </c>
      <c r="T18" s="43" t="str">
        <f t="shared" si="10"/>
        <v/>
      </c>
      <c r="U18" s="43" t="str">
        <f t="shared" si="11"/>
        <v/>
      </c>
      <c r="V18" s="43" t="str">
        <f t="shared" si="12"/>
        <v/>
      </c>
      <c r="W18" s="43">
        <f t="shared" si="13"/>
        <v>0</v>
      </c>
      <c r="X18" s="43">
        <f t="shared" si="14"/>
        <v>0</v>
      </c>
      <c r="Y18" s="44">
        <f t="shared" si="15"/>
        <v>1.9825866666666669</v>
      </c>
      <c r="Z18" s="44" t="str">
        <f t="shared" si="16"/>
        <v/>
      </c>
      <c r="AA18" s="44" t="str">
        <f t="shared" si="17"/>
        <v/>
      </c>
      <c r="AB18" s="44" t="str">
        <f t="shared" si="18"/>
        <v/>
      </c>
      <c r="AC18" s="44" t="str">
        <f t="shared" si="19"/>
        <v/>
      </c>
      <c r="AD18" s="44" t="str">
        <f t="shared" si="20"/>
        <v/>
      </c>
      <c r="AE18" s="44" t="str">
        <f t="shared" si="21"/>
        <v/>
      </c>
      <c r="AF18" s="44" t="str">
        <f t="shared" si="22"/>
        <v/>
      </c>
      <c r="AG18" s="44" t="str">
        <f t="shared" si="23"/>
        <v/>
      </c>
      <c r="AH18" s="44" t="str">
        <f t="shared" si="24"/>
        <v/>
      </c>
      <c r="AI18" s="44" t="str">
        <f t="shared" si="25"/>
        <v/>
      </c>
      <c r="AJ18" s="44" t="str">
        <f t="shared" si="26"/>
        <v/>
      </c>
      <c r="AK18" s="44" t="str">
        <f t="shared" si="27"/>
        <v/>
      </c>
      <c r="AL18" s="44" t="str">
        <f t="shared" si="28"/>
        <v/>
      </c>
      <c r="AM18" s="44" t="str">
        <f t="shared" si="29"/>
        <v/>
      </c>
      <c r="AN18" s="44" t="str">
        <f t="shared" si="30"/>
        <v/>
      </c>
      <c r="AO18" s="44" t="str">
        <f t="shared" si="31"/>
        <v/>
      </c>
      <c r="AP18" s="44" t="str">
        <f t="shared" si="32"/>
        <v/>
      </c>
      <c r="AQ18" s="44" t="str">
        <f t="shared" si="33"/>
        <v/>
      </c>
      <c r="AR18" s="44" t="e">
        <f t="shared" si="34"/>
        <v>#DIV/0!</v>
      </c>
      <c r="AS18" s="45">
        <f t="shared" si="35"/>
        <v>1.9825866666666669</v>
      </c>
      <c r="AT18" s="46">
        <f t="shared" si="36"/>
        <v>0.99120266666666679</v>
      </c>
      <c r="AU18" s="47">
        <f t="shared" si="37"/>
        <v>34.653897587582748</v>
      </c>
      <c r="AW18" s="14"/>
      <c r="AX18" s="15"/>
      <c r="BB18" s="18"/>
      <c r="BC18" s="17"/>
    </row>
    <row r="19" spans="1:60" ht="30" customHeight="1" thickBot="1">
      <c r="A19" s="12">
        <v>9</v>
      </c>
      <c r="B19" s="91" t="s">
        <v>69</v>
      </c>
      <c r="C19" s="92">
        <v>1205</v>
      </c>
      <c r="D19" s="85">
        <v>57</v>
      </c>
      <c r="E19" s="85">
        <v>1.9737800000000001</v>
      </c>
      <c r="F19" s="85">
        <v>1.97377</v>
      </c>
      <c r="G19" s="85">
        <v>1.9737899999999999</v>
      </c>
      <c r="H19" s="85"/>
      <c r="I19" s="85"/>
      <c r="J19" s="3"/>
      <c r="K19" s="43">
        <f t="shared" si="1"/>
        <v>1.0000000000065512E-5</v>
      </c>
      <c r="L19" s="43">
        <f t="shared" si="2"/>
        <v>-9.9999999998434674E-6</v>
      </c>
      <c r="M19" s="43" t="str">
        <f t="shared" si="3"/>
        <v/>
      </c>
      <c r="N19" s="43" t="str">
        <f t="shared" si="4"/>
        <v/>
      </c>
      <c r="O19" s="43" t="str">
        <f t="shared" si="5"/>
        <v/>
      </c>
      <c r="P19" s="43">
        <f t="shared" si="6"/>
        <v>-1.9999999999908979E-5</v>
      </c>
      <c r="Q19" s="43" t="str">
        <f t="shared" si="7"/>
        <v/>
      </c>
      <c r="R19" s="43" t="str">
        <f t="shared" si="8"/>
        <v/>
      </c>
      <c r="S19" s="43" t="str">
        <f t="shared" si="9"/>
        <v/>
      </c>
      <c r="T19" s="43" t="str">
        <f t="shared" si="10"/>
        <v/>
      </c>
      <c r="U19" s="43" t="str">
        <f t="shared" si="11"/>
        <v/>
      </c>
      <c r="V19" s="43" t="str">
        <f t="shared" si="12"/>
        <v/>
      </c>
      <c r="W19" s="43">
        <f t="shared" si="13"/>
        <v>0</v>
      </c>
      <c r="X19" s="43">
        <f t="shared" si="14"/>
        <v>0</v>
      </c>
      <c r="Y19" s="44">
        <f t="shared" si="15"/>
        <v>1.9737799999999999</v>
      </c>
      <c r="Z19" s="44" t="str">
        <f t="shared" si="16"/>
        <v/>
      </c>
      <c r="AA19" s="44" t="str">
        <f t="shared" si="17"/>
        <v/>
      </c>
      <c r="AB19" s="44" t="str">
        <f t="shared" si="18"/>
        <v/>
      </c>
      <c r="AC19" s="44" t="str">
        <f t="shared" si="19"/>
        <v/>
      </c>
      <c r="AD19" s="44" t="str">
        <f t="shared" si="20"/>
        <v/>
      </c>
      <c r="AE19" s="44" t="str">
        <f t="shared" si="21"/>
        <v/>
      </c>
      <c r="AF19" s="44" t="str">
        <f t="shared" si="22"/>
        <v/>
      </c>
      <c r="AG19" s="44" t="str">
        <f t="shared" si="23"/>
        <v/>
      </c>
      <c r="AH19" s="44" t="str">
        <f t="shared" si="24"/>
        <v/>
      </c>
      <c r="AI19" s="44" t="str">
        <f t="shared" si="25"/>
        <v/>
      </c>
      <c r="AJ19" s="44" t="str">
        <f t="shared" si="26"/>
        <v/>
      </c>
      <c r="AK19" s="44" t="str">
        <f t="shared" si="27"/>
        <v/>
      </c>
      <c r="AL19" s="44" t="str">
        <f t="shared" si="28"/>
        <v/>
      </c>
      <c r="AM19" s="44" t="str">
        <f t="shared" si="29"/>
        <v/>
      </c>
      <c r="AN19" s="44" t="str">
        <f t="shared" si="30"/>
        <v/>
      </c>
      <c r="AO19" s="44" t="str">
        <f t="shared" si="31"/>
        <v/>
      </c>
      <c r="AP19" s="44" t="str">
        <f t="shared" si="32"/>
        <v/>
      </c>
      <c r="AQ19" s="44" t="str">
        <f t="shared" si="33"/>
        <v/>
      </c>
      <c r="AR19" s="44" t="e">
        <f t="shared" si="34"/>
        <v>#DIV/0!</v>
      </c>
      <c r="AS19" s="45">
        <f t="shared" si="35"/>
        <v>1.9737799999999999</v>
      </c>
      <c r="AT19" s="46">
        <f t="shared" si="36"/>
        <v>0.98678799999999989</v>
      </c>
      <c r="AU19" s="47">
        <f t="shared" si="37"/>
        <v>34.480424180216524</v>
      </c>
      <c r="AW19" s="14"/>
      <c r="AX19" s="15"/>
      <c r="BB19" s="18"/>
      <c r="BC19" s="17"/>
    </row>
    <row r="20" spans="1:60" ht="30" customHeight="1" thickBot="1">
      <c r="A20" s="12">
        <v>10</v>
      </c>
      <c r="B20" s="91" t="s">
        <v>69</v>
      </c>
      <c r="C20" s="92">
        <v>950</v>
      </c>
      <c r="D20" s="85">
        <v>58</v>
      </c>
      <c r="E20" s="85">
        <v>1.9685900000000001</v>
      </c>
      <c r="F20" s="85">
        <v>1.9685999999999999</v>
      </c>
      <c r="G20" s="85">
        <v>1.96861</v>
      </c>
      <c r="H20" s="85"/>
      <c r="I20" s="85"/>
      <c r="J20" s="3"/>
      <c r="K20" s="43">
        <f t="shared" si="1"/>
        <v>-9.9999999998434674E-6</v>
      </c>
      <c r="L20" s="43">
        <f t="shared" si="2"/>
        <v>-1.9999999999908979E-5</v>
      </c>
      <c r="M20" s="43" t="str">
        <f t="shared" si="3"/>
        <v/>
      </c>
      <c r="N20" s="43" t="str">
        <f t="shared" si="4"/>
        <v/>
      </c>
      <c r="O20" s="43" t="str">
        <f t="shared" si="5"/>
        <v/>
      </c>
      <c r="P20" s="43">
        <f t="shared" si="6"/>
        <v>-1.0000000000065512E-5</v>
      </c>
      <c r="Q20" s="43" t="str">
        <f t="shared" si="7"/>
        <v/>
      </c>
      <c r="R20" s="43" t="str">
        <f t="shared" si="8"/>
        <v/>
      </c>
      <c r="S20" s="43" t="str">
        <f t="shared" si="9"/>
        <v/>
      </c>
      <c r="T20" s="43" t="str">
        <f t="shared" si="10"/>
        <v/>
      </c>
      <c r="U20" s="43" t="str">
        <f t="shared" si="11"/>
        <v/>
      </c>
      <c r="V20" s="43" t="str">
        <f t="shared" si="12"/>
        <v/>
      </c>
      <c r="W20" s="43">
        <f t="shared" si="13"/>
        <v>0</v>
      </c>
      <c r="X20" s="43">
        <f t="shared" si="14"/>
        <v>0</v>
      </c>
      <c r="Y20" s="44">
        <f t="shared" si="15"/>
        <v>1.9686000000000001</v>
      </c>
      <c r="Z20" s="44" t="str">
        <f t="shared" si="16"/>
        <v/>
      </c>
      <c r="AA20" s="44" t="str">
        <f t="shared" si="17"/>
        <v/>
      </c>
      <c r="AB20" s="44" t="str">
        <f t="shared" si="18"/>
        <v/>
      </c>
      <c r="AC20" s="44" t="str">
        <f t="shared" si="19"/>
        <v/>
      </c>
      <c r="AD20" s="44" t="str">
        <f t="shared" si="20"/>
        <v/>
      </c>
      <c r="AE20" s="44" t="str">
        <f t="shared" si="21"/>
        <v/>
      </c>
      <c r="AF20" s="44" t="str">
        <f t="shared" si="22"/>
        <v/>
      </c>
      <c r="AG20" s="44" t="str">
        <f t="shared" si="23"/>
        <v/>
      </c>
      <c r="AH20" s="44" t="str">
        <f t="shared" si="24"/>
        <v/>
      </c>
      <c r="AI20" s="44" t="str">
        <f t="shared" si="25"/>
        <v/>
      </c>
      <c r="AJ20" s="44" t="str">
        <f t="shared" si="26"/>
        <v/>
      </c>
      <c r="AK20" s="44" t="str">
        <f t="shared" si="27"/>
        <v/>
      </c>
      <c r="AL20" s="44" t="str">
        <f t="shared" si="28"/>
        <v/>
      </c>
      <c r="AM20" s="44" t="str">
        <f t="shared" si="29"/>
        <v/>
      </c>
      <c r="AN20" s="44" t="str">
        <f t="shared" si="30"/>
        <v/>
      </c>
      <c r="AO20" s="44" t="str">
        <f t="shared" si="31"/>
        <v/>
      </c>
      <c r="AP20" s="44" t="str">
        <f t="shared" si="32"/>
        <v/>
      </c>
      <c r="AQ20" s="44" t="str">
        <f t="shared" si="33"/>
        <v/>
      </c>
      <c r="AR20" s="44" t="e">
        <f t="shared" si="34"/>
        <v>#DIV/0!</v>
      </c>
      <c r="AS20" s="45">
        <f t="shared" si="35"/>
        <v>1.9686000000000001</v>
      </c>
      <c r="AT20" s="46">
        <f t="shared" si="36"/>
        <v>0.98418666666666677</v>
      </c>
      <c r="AU20" s="47">
        <f t="shared" si="37"/>
        <v>34.378270205982226</v>
      </c>
      <c r="AW20" s="14"/>
      <c r="AX20" s="15"/>
      <c r="BB20" s="18"/>
      <c r="BC20" s="17"/>
    </row>
    <row r="21" spans="1:60" ht="30" customHeight="1" thickBot="1">
      <c r="A21" s="12">
        <v>11</v>
      </c>
      <c r="B21" s="91" t="s">
        <v>69</v>
      </c>
      <c r="C21" s="92">
        <v>502</v>
      </c>
      <c r="D21" s="85">
        <v>59</v>
      </c>
      <c r="E21" s="85">
        <v>1.9923200000000001</v>
      </c>
      <c r="F21" s="85">
        <v>1.99237</v>
      </c>
      <c r="G21" s="85">
        <v>1.9923500000000001</v>
      </c>
      <c r="H21" s="85">
        <v>1.9923299999999999</v>
      </c>
      <c r="I21" s="85">
        <v>1.9923299999999999</v>
      </c>
      <c r="J21" s="3"/>
      <c r="K21" s="43" t="str">
        <f t="shared" si="1"/>
        <v/>
      </c>
      <c r="L21" s="43" t="str">
        <f t="shared" si="2"/>
        <v/>
      </c>
      <c r="M21" s="43">
        <f t="shared" si="3"/>
        <v>-9.9999999998434674E-6</v>
      </c>
      <c r="N21" s="43">
        <f t="shared" si="4"/>
        <v>-9.9999999998434674E-6</v>
      </c>
      <c r="O21" s="43" t="str">
        <f t="shared" si="5"/>
        <v/>
      </c>
      <c r="P21" s="43">
        <f t="shared" si="6"/>
        <v>1.9999999999908979E-5</v>
      </c>
      <c r="Q21" s="43" t="str">
        <f t="shared" si="7"/>
        <v/>
      </c>
      <c r="R21" s="43" t="str">
        <f t="shared" si="8"/>
        <v/>
      </c>
      <c r="S21" s="43" t="str">
        <f t="shared" si="9"/>
        <v/>
      </c>
      <c r="T21" s="43">
        <f t="shared" si="10"/>
        <v>2.0000000000131024E-5</v>
      </c>
      <c r="U21" s="43">
        <f t="shared" si="11"/>
        <v>2.0000000000131024E-5</v>
      </c>
      <c r="V21" s="43" t="str">
        <f t="shared" si="12"/>
        <v/>
      </c>
      <c r="W21" s="43">
        <f t="shared" si="13"/>
        <v>0</v>
      </c>
      <c r="X21" s="43" t="str">
        <f t="shared" si="14"/>
        <v/>
      </c>
      <c r="Y21" s="44" t="str">
        <f t="shared" si="15"/>
        <v/>
      </c>
      <c r="Z21" s="44" t="str">
        <f t="shared" si="16"/>
        <v/>
      </c>
      <c r="AA21" s="44" t="str">
        <f t="shared" si="17"/>
        <v/>
      </c>
      <c r="AB21" s="44" t="str">
        <f t="shared" si="18"/>
        <v/>
      </c>
      <c r="AC21" s="44" t="str">
        <f t="shared" si="19"/>
        <v/>
      </c>
      <c r="AD21" s="44" t="str">
        <f t="shared" si="20"/>
        <v/>
      </c>
      <c r="AE21" s="44" t="str">
        <f t="shared" si="21"/>
        <v/>
      </c>
      <c r="AF21" s="44">
        <f t="shared" si="22"/>
        <v>1.9923266666666668</v>
      </c>
      <c r="AG21" s="44" t="str">
        <f t="shared" si="23"/>
        <v/>
      </c>
      <c r="AH21" s="44" t="str">
        <f t="shared" si="24"/>
        <v/>
      </c>
      <c r="AI21" s="44" t="str">
        <f t="shared" si="25"/>
        <v/>
      </c>
      <c r="AJ21" s="44" t="str">
        <f t="shared" si="26"/>
        <v/>
      </c>
      <c r="AK21" s="44" t="str">
        <f t="shared" si="27"/>
        <v/>
      </c>
      <c r="AL21" s="44" t="str">
        <f t="shared" si="28"/>
        <v/>
      </c>
      <c r="AM21" s="44" t="str">
        <f t="shared" si="29"/>
        <v/>
      </c>
      <c r="AN21" s="44" t="str">
        <f t="shared" si="30"/>
        <v/>
      </c>
      <c r="AO21" s="44">
        <f t="shared" si="31"/>
        <v>1.9923366666666666</v>
      </c>
      <c r="AP21" s="44" t="str">
        <f t="shared" si="32"/>
        <v/>
      </c>
      <c r="AQ21" s="44" t="str">
        <f t="shared" si="33"/>
        <v/>
      </c>
      <c r="AR21" s="44" t="str">
        <f t="shared" si="34"/>
        <v/>
      </c>
      <c r="AS21" s="45">
        <f t="shared" si="35"/>
        <v>1.9923266666666668</v>
      </c>
      <c r="AT21" s="46">
        <f t="shared" si="36"/>
        <v>0.99603866666666674</v>
      </c>
      <c r="AU21" s="47">
        <f t="shared" si="37"/>
        <v>34.844086185968507</v>
      </c>
      <c r="AW21" s="14"/>
      <c r="AX21" s="15"/>
      <c r="BB21" s="18"/>
      <c r="BC21" s="17"/>
    </row>
    <row r="22" spans="1:60" ht="30" customHeight="1" thickBot="1">
      <c r="A22" s="12">
        <v>12</v>
      </c>
      <c r="B22" s="91" t="s">
        <v>69</v>
      </c>
      <c r="C22" s="92">
        <v>250.6</v>
      </c>
      <c r="D22" s="85">
        <v>60</v>
      </c>
      <c r="E22" s="85">
        <v>2.01911</v>
      </c>
      <c r="F22" s="85">
        <v>2.01911</v>
      </c>
      <c r="G22" s="85">
        <v>2.01911</v>
      </c>
      <c r="H22" s="85"/>
      <c r="I22" s="85"/>
      <c r="J22" s="3"/>
      <c r="K22" s="43">
        <f t="shared" si="1"/>
        <v>0</v>
      </c>
      <c r="L22" s="43">
        <f t="shared" si="2"/>
        <v>0</v>
      </c>
      <c r="M22" s="43" t="str">
        <f t="shared" si="3"/>
        <v/>
      </c>
      <c r="N22" s="43" t="str">
        <f t="shared" si="4"/>
        <v/>
      </c>
      <c r="O22" s="43" t="str">
        <f t="shared" si="5"/>
        <v/>
      </c>
      <c r="P22" s="43">
        <f t="shared" si="6"/>
        <v>0</v>
      </c>
      <c r="Q22" s="43" t="str">
        <f t="shared" si="7"/>
        <v/>
      </c>
      <c r="R22" s="43" t="str">
        <f t="shared" si="8"/>
        <v/>
      </c>
      <c r="S22" s="43" t="str">
        <f t="shared" si="9"/>
        <v/>
      </c>
      <c r="T22" s="43" t="str">
        <f t="shared" si="10"/>
        <v/>
      </c>
      <c r="U22" s="43" t="str">
        <f t="shared" si="11"/>
        <v/>
      </c>
      <c r="V22" s="43" t="str">
        <f t="shared" si="12"/>
        <v/>
      </c>
      <c r="W22" s="43">
        <f t="shared" si="13"/>
        <v>0</v>
      </c>
      <c r="X22" s="43">
        <f t="shared" si="14"/>
        <v>0</v>
      </c>
      <c r="Y22" s="44">
        <f t="shared" si="15"/>
        <v>2.01911</v>
      </c>
      <c r="Z22" s="44" t="str">
        <f t="shared" si="16"/>
        <v/>
      </c>
      <c r="AA22" s="44" t="str">
        <f t="shared" si="17"/>
        <v/>
      </c>
      <c r="AB22" s="44" t="str">
        <f t="shared" si="18"/>
        <v/>
      </c>
      <c r="AC22" s="44" t="str">
        <f t="shared" si="19"/>
        <v/>
      </c>
      <c r="AD22" s="44" t="str">
        <f t="shared" si="20"/>
        <v/>
      </c>
      <c r="AE22" s="44" t="str">
        <f t="shared" si="21"/>
        <v/>
      </c>
      <c r="AF22" s="44" t="str">
        <f t="shared" si="22"/>
        <v/>
      </c>
      <c r="AG22" s="44" t="str">
        <f t="shared" si="23"/>
        <v/>
      </c>
      <c r="AH22" s="44" t="str">
        <f t="shared" si="24"/>
        <v/>
      </c>
      <c r="AI22" s="44" t="str">
        <f t="shared" si="25"/>
        <v/>
      </c>
      <c r="AJ22" s="44" t="str">
        <f t="shared" si="26"/>
        <v/>
      </c>
      <c r="AK22" s="44" t="str">
        <f t="shared" si="27"/>
        <v/>
      </c>
      <c r="AL22" s="44" t="str">
        <f t="shared" si="28"/>
        <v/>
      </c>
      <c r="AM22" s="44" t="str">
        <f t="shared" si="29"/>
        <v/>
      </c>
      <c r="AN22" s="44" t="str">
        <f t="shared" si="30"/>
        <v/>
      </c>
      <c r="AO22" s="44" t="str">
        <f t="shared" si="31"/>
        <v/>
      </c>
      <c r="AP22" s="44" t="str">
        <f t="shared" si="32"/>
        <v/>
      </c>
      <c r="AQ22" s="44" t="str">
        <f t="shared" si="33"/>
        <v/>
      </c>
      <c r="AR22" s="44" t="e">
        <f t="shared" si="34"/>
        <v>#DIV/0!</v>
      </c>
      <c r="AS22" s="45">
        <f t="shared" si="35"/>
        <v>2.01911</v>
      </c>
      <c r="AT22" s="46">
        <f t="shared" si="36"/>
        <v>1.0094189999999998</v>
      </c>
      <c r="AU22" s="47">
        <f t="shared" si="37"/>
        <v>35.371169311283623</v>
      </c>
      <c r="AW22" s="14"/>
      <c r="AX22" s="15"/>
      <c r="BB22" s="18"/>
      <c r="BC22" s="17"/>
    </row>
    <row r="23" spans="1:60" ht="30" customHeight="1" thickBot="1">
      <c r="A23" s="12">
        <v>13</v>
      </c>
      <c r="B23" s="93" t="s">
        <v>70</v>
      </c>
      <c r="C23" s="92">
        <v>3570</v>
      </c>
      <c r="D23" s="85">
        <v>61</v>
      </c>
      <c r="E23" s="85">
        <v>1.9890399999999999</v>
      </c>
      <c r="F23" s="85">
        <v>1.9890300000000001</v>
      </c>
      <c r="G23" s="85">
        <v>1.98902</v>
      </c>
      <c r="H23" s="85"/>
      <c r="I23" s="85"/>
      <c r="J23" s="3"/>
      <c r="K23" s="43">
        <f t="shared" si="1"/>
        <v>9.9999999998434674E-6</v>
      </c>
      <c r="L23" s="43">
        <f t="shared" si="2"/>
        <v>1.9999999999908979E-5</v>
      </c>
      <c r="M23" s="43" t="str">
        <f t="shared" si="3"/>
        <v/>
      </c>
      <c r="N23" s="43" t="str">
        <f t="shared" si="4"/>
        <v/>
      </c>
      <c r="O23" s="43" t="str">
        <f t="shared" si="5"/>
        <v/>
      </c>
      <c r="P23" s="43">
        <f t="shared" si="6"/>
        <v>1.0000000000065512E-5</v>
      </c>
      <c r="Q23" s="43" t="str">
        <f t="shared" si="7"/>
        <v/>
      </c>
      <c r="R23" s="43" t="str">
        <f t="shared" si="8"/>
        <v/>
      </c>
      <c r="S23" s="43" t="str">
        <f t="shared" si="9"/>
        <v/>
      </c>
      <c r="T23" s="43" t="str">
        <f t="shared" si="10"/>
        <v/>
      </c>
      <c r="U23" s="43" t="str">
        <f t="shared" si="11"/>
        <v/>
      </c>
      <c r="V23" s="43" t="str">
        <f t="shared" si="12"/>
        <v/>
      </c>
      <c r="W23" s="43">
        <f t="shared" si="13"/>
        <v>0</v>
      </c>
      <c r="X23" s="43">
        <f t="shared" si="14"/>
        <v>0</v>
      </c>
      <c r="Y23" s="44">
        <f t="shared" si="15"/>
        <v>1.9890299999999999</v>
      </c>
      <c r="Z23" s="44" t="str">
        <f t="shared" si="16"/>
        <v/>
      </c>
      <c r="AA23" s="44" t="str">
        <f t="shared" si="17"/>
        <v/>
      </c>
      <c r="AB23" s="44" t="str">
        <f t="shared" si="18"/>
        <v/>
      </c>
      <c r="AC23" s="44" t="str">
        <f t="shared" si="19"/>
        <v/>
      </c>
      <c r="AD23" s="44" t="str">
        <f t="shared" si="20"/>
        <v/>
      </c>
      <c r="AE23" s="44" t="str">
        <f t="shared" si="21"/>
        <v/>
      </c>
      <c r="AF23" s="44" t="str">
        <f t="shared" si="22"/>
        <v/>
      </c>
      <c r="AG23" s="44" t="str">
        <f t="shared" si="23"/>
        <v/>
      </c>
      <c r="AH23" s="44" t="str">
        <f t="shared" si="24"/>
        <v/>
      </c>
      <c r="AI23" s="44" t="str">
        <f t="shared" si="25"/>
        <v/>
      </c>
      <c r="AJ23" s="44" t="str">
        <f t="shared" si="26"/>
        <v/>
      </c>
      <c r="AK23" s="44" t="str">
        <f t="shared" si="27"/>
        <v/>
      </c>
      <c r="AL23" s="44" t="str">
        <f t="shared" si="28"/>
        <v/>
      </c>
      <c r="AM23" s="44" t="str">
        <f t="shared" si="29"/>
        <v/>
      </c>
      <c r="AN23" s="44" t="str">
        <f t="shared" si="30"/>
        <v/>
      </c>
      <c r="AO23" s="44" t="str">
        <f t="shared" si="31"/>
        <v/>
      </c>
      <c r="AP23" s="44" t="str">
        <f t="shared" si="32"/>
        <v/>
      </c>
      <c r="AQ23" s="44" t="str">
        <f t="shared" si="33"/>
        <v/>
      </c>
      <c r="AR23" s="44" t="e">
        <f t="shared" si="34"/>
        <v>#DIV/0!</v>
      </c>
      <c r="AS23" s="45">
        <f t="shared" si="35"/>
        <v>1.9890299999999999</v>
      </c>
      <c r="AT23" s="46">
        <f t="shared" si="36"/>
        <v>0.99436766666666654</v>
      </c>
      <c r="AU23" s="47">
        <f t="shared" si="37"/>
        <v>34.778350861837374</v>
      </c>
      <c r="AW23" s="14"/>
      <c r="AX23" s="15"/>
      <c r="BB23" s="18"/>
      <c r="BC23" s="17"/>
    </row>
    <row r="24" spans="1:60" ht="30" customHeight="1" thickBot="1">
      <c r="A24" s="12">
        <v>14</v>
      </c>
      <c r="B24" s="93" t="s">
        <v>70</v>
      </c>
      <c r="C24" s="92">
        <v>3105</v>
      </c>
      <c r="D24" s="85">
        <v>62</v>
      </c>
      <c r="E24" s="85">
        <v>1.9905299999999999</v>
      </c>
      <c r="F24" s="85">
        <v>1.99055</v>
      </c>
      <c r="G24" s="85">
        <v>1.9905600000000001</v>
      </c>
      <c r="H24" s="85">
        <v>1.99057</v>
      </c>
      <c r="I24" s="85"/>
      <c r="J24" s="3"/>
      <c r="K24" s="43">
        <f t="shared" si="1"/>
        <v>-2.0000000000131024E-5</v>
      </c>
      <c r="L24" s="43" t="str">
        <f t="shared" si="2"/>
        <v/>
      </c>
      <c r="M24" s="43" t="str">
        <f t="shared" si="3"/>
        <v/>
      </c>
      <c r="N24" s="43" t="str">
        <f t="shared" si="4"/>
        <v/>
      </c>
      <c r="O24" s="43" t="str">
        <f t="shared" si="5"/>
        <v/>
      </c>
      <c r="P24" s="43">
        <f t="shared" si="6"/>
        <v>-1.0000000000065512E-5</v>
      </c>
      <c r="Q24" s="43">
        <f t="shared" si="7"/>
        <v>-1.9999999999908979E-5</v>
      </c>
      <c r="R24" s="43" t="str">
        <f t="shared" si="8"/>
        <v/>
      </c>
      <c r="S24" s="43" t="str">
        <f t="shared" si="9"/>
        <v/>
      </c>
      <c r="T24" s="43">
        <f t="shared" si="10"/>
        <v>-9.9999999998434674E-6</v>
      </c>
      <c r="U24" s="43" t="str">
        <f t="shared" si="11"/>
        <v/>
      </c>
      <c r="V24" s="43" t="str">
        <f t="shared" si="12"/>
        <v/>
      </c>
      <c r="W24" s="43" t="str">
        <f t="shared" si="13"/>
        <v/>
      </c>
      <c r="X24" s="43" t="str">
        <f t="shared" si="14"/>
        <v/>
      </c>
      <c r="Y24" s="44" t="str">
        <f t="shared" si="15"/>
        <v/>
      </c>
      <c r="Z24" s="44">
        <f t="shared" si="16"/>
        <v>1.99055</v>
      </c>
      <c r="AA24" s="44" t="str">
        <f t="shared" si="17"/>
        <v/>
      </c>
      <c r="AB24" s="44" t="str">
        <f t="shared" si="18"/>
        <v/>
      </c>
      <c r="AC24" s="44" t="str">
        <f t="shared" si="19"/>
        <v/>
      </c>
      <c r="AD24" s="44" t="str">
        <f t="shared" si="20"/>
        <v/>
      </c>
      <c r="AE24" s="44" t="str">
        <f t="shared" si="21"/>
        <v/>
      </c>
      <c r="AF24" s="44" t="str">
        <f t="shared" si="22"/>
        <v/>
      </c>
      <c r="AG24" s="44" t="str">
        <f t="shared" si="23"/>
        <v/>
      </c>
      <c r="AH24" s="44" t="str">
        <f t="shared" si="24"/>
        <v/>
      </c>
      <c r="AI24" s="44">
        <f t="shared" si="25"/>
        <v>1.9905600000000001</v>
      </c>
      <c r="AJ24" s="44" t="str">
        <f t="shared" si="26"/>
        <v/>
      </c>
      <c r="AK24" s="44" t="str">
        <f t="shared" si="27"/>
        <v/>
      </c>
      <c r="AL24" s="44" t="str">
        <f t="shared" si="28"/>
        <v/>
      </c>
      <c r="AM24" s="44" t="str">
        <f t="shared" si="29"/>
        <v/>
      </c>
      <c r="AN24" s="44" t="str">
        <f t="shared" si="30"/>
        <v/>
      </c>
      <c r="AO24" s="44" t="str">
        <f t="shared" si="31"/>
        <v/>
      </c>
      <c r="AP24" s="44" t="str">
        <f t="shared" si="32"/>
        <v/>
      </c>
      <c r="AQ24" s="44" t="str">
        <f t="shared" si="33"/>
        <v/>
      </c>
      <c r="AR24" s="44" t="str">
        <f t="shared" si="34"/>
        <v/>
      </c>
      <c r="AS24" s="45">
        <f t="shared" si="35"/>
        <v>1.99055</v>
      </c>
      <c r="AT24" s="46">
        <f t="shared" si="36"/>
        <v>0.99511633333333327</v>
      </c>
      <c r="AU24" s="47">
        <f t="shared" si="37"/>
        <v>34.807800141509773</v>
      </c>
      <c r="AW24" s="14"/>
      <c r="AX24" s="15"/>
      <c r="AY24" s="15"/>
    </row>
    <row r="25" spans="1:60" ht="30" customHeight="1" thickBot="1">
      <c r="A25" s="12">
        <v>15</v>
      </c>
      <c r="B25" s="93" t="s">
        <v>70</v>
      </c>
      <c r="C25" s="92">
        <v>2663</v>
      </c>
      <c r="D25" s="85">
        <v>63</v>
      </c>
      <c r="E25" s="94">
        <v>1.9905999999999999</v>
      </c>
      <c r="F25" s="85">
        <v>1.9905900000000001</v>
      </c>
      <c r="G25" s="85">
        <v>1.9905900000000001</v>
      </c>
      <c r="H25" s="85"/>
      <c r="I25" s="85"/>
      <c r="J25" s="3"/>
      <c r="K25" s="43">
        <f t="shared" si="1"/>
        <v>9.9999999998434674E-6</v>
      </c>
      <c r="L25" s="43">
        <f t="shared" si="2"/>
        <v>9.9999999998434674E-6</v>
      </c>
      <c r="M25" s="43" t="str">
        <f t="shared" si="3"/>
        <v/>
      </c>
      <c r="N25" s="43" t="str">
        <f t="shared" si="4"/>
        <v/>
      </c>
      <c r="O25" s="43" t="str">
        <f t="shared" si="5"/>
        <v/>
      </c>
      <c r="P25" s="43">
        <f t="shared" si="6"/>
        <v>0</v>
      </c>
      <c r="Q25" s="43" t="str">
        <f t="shared" si="7"/>
        <v/>
      </c>
      <c r="R25" s="43" t="str">
        <f t="shared" si="8"/>
        <v/>
      </c>
      <c r="S25" s="43" t="str">
        <f t="shared" si="9"/>
        <v/>
      </c>
      <c r="T25" s="43" t="str">
        <f t="shared" si="10"/>
        <v/>
      </c>
      <c r="U25" s="43" t="str">
        <f t="shared" si="11"/>
        <v/>
      </c>
      <c r="V25" s="43" t="str">
        <f t="shared" si="12"/>
        <v/>
      </c>
      <c r="W25" s="43">
        <f t="shared" si="13"/>
        <v>0</v>
      </c>
      <c r="X25" s="43">
        <f t="shared" si="14"/>
        <v>0</v>
      </c>
      <c r="Y25" s="44">
        <f t="shared" si="15"/>
        <v>1.9905933333333332</v>
      </c>
      <c r="Z25" s="44" t="str">
        <f t="shared" si="16"/>
        <v/>
      </c>
      <c r="AA25" s="44" t="str">
        <f t="shared" si="17"/>
        <v/>
      </c>
      <c r="AB25" s="44" t="str">
        <f t="shared" si="18"/>
        <v/>
      </c>
      <c r="AC25" s="44" t="str">
        <f t="shared" si="19"/>
        <v/>
      </c>
      <c r="AD25" s="44" t="str">
        <f t="shared" si="20"/>
        <v/>
      </c>
      <c r="AE25" s="44" t="str">
        <f t="shared" si="21"/>
        <v/>
      </c>
      <c r="AF25" s="44" t="str">
        <f t="shared" si="22"/>
        <v/>
      </c>
      <c r="AG25" s="44" t="str">
        <f t="shared" si="23"/>
        <v/>
      </c>
      <c r="AH25" s="44" t="str">
        <f t="shared" si="24"/>
        <v/>
      </c>
      <c r="AI25" s="44" t="str">
        <f t="shared" si="25"/>
        <v/>
      </c>
      <c r="AJ25" s="44" t="str">
        <f t="shared" si="26"/>
        <v/>
      </c>
      <c r="AK25" s="44" t="str">
        <f t="shared" si="27"/>
        <v/>
      </c>
      <c r="AL25" s="44" t="str">
        <f t="shared" si="28"/>
        <v/>
      </c>
      <c r="AM25" s="44" t="str">
        <f t="shared" si="29"/>
        <v/>
      </c>
      <c r="AN25" s="44" t="str">
        <f t="shared" si="30"/>
        <v/>
      </c>
      <c r="AO25" s="44" t="str">
        <f t="shared" si="31"/>
        <v/>
      </c>
      <c r="AP25" s="44" t="str">
        <f t="shared" si="32"/>
        <v/>
      </c>
      <c r="AQ25" s="44" t="str">
        <f t="shared" si="33"/>
        <v/>
      </c>
      <c r="AR25" s="44" t="e">
        <f t="shared" si="34"/>
        <v>#DIV/0!</v>
      </c>
      <c r="AS25" s="45">
        <f t="shared" si="35"/>
        <v>1.9905933333333332</v>
      </c>
      <c r="AT25" s="46">
        <f t="shared" si="36"/>
        <v>0.9951266666666666</v>
      </c>
      <c r="AU25" s="47">
        <f t="shared" si="37"/>
        <v>34.808206637617744</v>
      </c>
      <c r="AW25" s="14"/>
      <c r="AX25" s="15"/>
      <c r="AY25" s="15"/>
    </row>
    <row r="26" spans="1:60" ht="30" customHeight="1" thickBot="1">
      <c r="A26" s="12">
        <v>16</v>
      </c>
      <c r="B26" s="93" t="s">
        <v>70</v>
      </c>
      <c r="C26" s="92">
        <v>2183</v>
      </c>
      <c r="D26" s="85">
        <v>64</v>
      </c>
      <c r="E26" s="85">
        <v>1.98889</v>
      </c>
      <c r="F26" s="85">
        <v>1.98889</v>
      </c>
      <c r="G26" s="85">
        <v>1.98891</v>
      </c>
      <c r="H26" s="85"/>
      <c r="I26" s="85"/>
      <c r="J26" s="3"/>
      <c r="K26" s="43">
        <f t="shared" si="1"/>
        <v>0</v>
      </c>
      <c r="L26" s="43">
        <f t="shared" si="2"/>
        <v>-1.9999999999908979E-5</v>
      </c>
      <c r="M26" s="43" t="str">
        <f t="shared" si="3"/>
        <v/>
      </c>
      <c r="N26" s="43" t="str">
        <f t="shared" si="4"/>
        <v/>
      </c>
      <c r="O26" s="43" t="str">
        <f t="shared" si="5"/>
        <v/>
      </c>
      <c r="P26" s="43">
        <f t="shared" si="6"/>
        <v>-1.9999999999908979E-5</v>
      </c>
      <c r="Q26" s="43" t="str">
        <f t="shared" si="7"/>
        <v/>
      </c>
      <c r="R26" s="43" t="str">
        <f t="shared" si="8"/>
        <v/>
      </c>
      <c r="S26" s="43" t="str">
        <f t="shared" si="9"/>
        <v/>
      </c>
      <c r="T26" s="43" t="str">
        <f t="shared" si="10"/>
        <v/>
      </c>
      <c r="U26" s="43" t="str">
        <f t="shared" si="11"/>
        <v/>
      </c>
      <c r="V26" s="43" t="str">
        <f t="shared" si="12"/>
        <v/>
      </c>
      <c r="W26" s="43">
        <f t="shared" si="13"/>
        <v>0</v>
      </c>
      <c r="X26" s="43">
        <f t="shared" si="14"/>
        <v>0</v>
      </c>
      <c r="Y26" s="44">
        <f t="shared" si="15"/>
        <v>1.9888966666666665</v>
      </c>
      <c r="Z26" s="44" t="str">
        <f t="shared" si="16"/>
        <v/>
      </c>
      <c r="AA26" s="44" t="str">
        <f t="shared" si="17"/>
        <v/>
      </c>
      <c r="AB26" s="44" t="str">
        <f t="shared" si="18"/>
        <v/>
      </c>
      <c r="AC26" s="44" t="str">
        <f t="shared" si="19"/>
        <v/>
      </c>
      <c r="AD26" s="44" t="str">
        <f t="shared" si="20"/>
        <v/>
      </c>
      <c r="AE26" s="44" t="str">
        <f t="shared" si="21"/>
        <v/>
      </c>
      <c r="AF26" s="44" t="str">
        <f t="shared" si="22"/>
        <v/>
      </c>
      <c r="AG26" s="44" t="str">
        <f t="shared" si="23"/>
        <v/>
      </c>
      <c r="AH26" s="44" t="str">
        <f t="shared" si="24"/>
        <v/>
      </c>
      <c r="AI26" s="44" t="str">
        <f t="shared" si="25"/>
        <v/>
      </c>
      <c r="AJ26" s="44" t="str">
        <f t="shared" si="26"/>
        <v/>
      </c>
      <c r="AK26" s="44" t="str">
        <f t="shared" si="27"/>
        <v/>
      </c>
      <c r="AL26" s="44" t="str">
        <f t="shared" si="28"/>
        <v/>
      </c>
      <c r="AM26" s="44" t="str">
        <f t="shared" si="29"/>
        <v/>
      </c>
      <c r="AN26" s="44" t="str">
        <f t="shared" si="30"/>
        <v/>
      </c>
      <c r="AO26" s="44" t="str">
        <f t="shared" si="31"/>
        <v/>
      </c>
      <c r="AP26" s="44" t="str">
        <f t="shared" si="32"/>
        <v/>
      </c>
      <c r="AQ26" s="44" t="str">
        <f t="shared" si="33"/>
        <v/>
      </c>
      <c r="AR26" s="44" t="e">
        <f t="shared" si="34"/>
        <v>#DIV/0!</v>
      </c>
      <c r="AS26" s="45">
        <f t="shared" si="35"/>
        <v>1.9888966666666665</v>
      </c>
      <c r="AT26" s="46">
        <f t="shared" si="36"/>
        <v>0.9942669999999999</v>
      </c>
      <c r="AU26" s="47">
        <f t="shared" si="37"/>
        <v>34.774391378245902</v>
      </c>
      <c r="AW26" s="14"/>
      <c r="AX26" s="15"/>
      <c r="AY26" s="15"/>
    </row>
    <row r="27" spans="1:60" ht="30" customHeight="1" thickBot="1">
      <c r="A27" s="12">
        <v>17</v>
      </c>
      <c r="B27" s="93" t="s">
        <v>71</v>
      </c>
      <c r="C27" s="92">
        <v>751</v>
      </c>
      <c r="D27" s="3">
        <v>25</v>
      </c>
      <c r="E27" s="85">
        <v>1.99221</v>
      </c>
      <c r="F27" s="85">
        <v>1.9922299999999999</v>
      </c>
      <c r="G27" s="85">
        <v>1.9922200000000001</v>
      </c>
      <c r="H27" s="85"/>
      <c r="I27" s="85"/>
      <c r="J27" s="3"/>
      <c r="K27" s="43">
        <f t="shared" si="1"/>
        <v>-1.9999999999908979E-5</v>
      </c>
      <c r="L27" s="43">
        <f t="shared" si="2"/>
        <v>-1.0000000000065512E-5</v>
      </c>
      <c r="M27" s="43" t="str">
        <f t="shared" si="3"/>
        <v/>
      </c>
      <c r="N27" s="43" t="str">
        <f t="shared" si="4"/>
        <v/>
      </c>
      <c r="O27" s="43" t="str">
        <f t="shared" si="5"/>
        <v/>
      </c>
      <c r="P27" s="43">
        <f t="shared" si="6"/>
        <v>9.9999999998434674E-6</v>
      </c>
      <c r="Q27" s="43" t="str">
        <f t="shared" si="7"/>
        <v/>
      </c>
      <c r="R27" s="43" t="str">
        <f t="shared" si="8"/>
        <v/>
      </c>
      <c r="S27" s="43" t="str">
        <f t="shared" si="9"/>
        <v/>
      </c>
      <c r="T27" s="43" t="str">
        <f t="shared" si="10"/>
        <v/>
      </c>
      <c r="U27" s="43" t="str">
        <f t="shared" si="11"/>
        <v/>
      </c>
      <c r="V27" s="43" t="str">
        <f t="shared" si="12"/>
        <v/>
      </c>
      <c r="W27" s="43">
        <f t="shared" si="13"/>
        <v>0</v>
      </c>
      <c r="X27" s="43">
        <f t="shared" si="14"/>
        <v>0</v>
      </c>
      <c r="Y27" s="44">
        <f t="shared" si="15"/>
        <v>1.9922200000000003</v>
      </c>
      <c r="Z27" s="44" t="str">
        <f t="shared" si="16"/>
        <v/>
      </c>
      <c r="AA27" s="44" t="str">
        <f t="shared" si="17"/>
        <v/>
      </c>
      <c r="AB27" s="44" t="str">
        <f t="shared" si="18"/>
        <v/>
      </c>
      <c r="AC27" s="44" t="str">
        <f t="shared" si="19"/>
        <v/>
      </c>
      <c r="AD27" s="44" t="str">
        <f t="shared" si="20"/>
        <v/>
      </c>
      <c r="AE27" s="44" t="str">
        <f t="shared" si="21"/>
        <v/>
      </c>
      <c r="AF27" s="44" t="str">
        <f t="shared" si="22"/>
        <v/>
      </c>
      <c r="AG27" s="44" t="str">
        <f t="shared" si="23"/>
        <v/>
      </c>
      <c r="AH27" s="44" t="str">
        <f t="shared" si="24"/>
        <v/>
      </c>
      <c r="AI27" s="44" t="str">
        <f t="shared" si="25"/>
        <v/>
      </c>
      <c r="AJ27" s="44" t="str">
        <f t="shared" si="26"/>
        <v/>
      </c>
      <c r="AK27" s="44" t="str">
        <f t="shared" si="27"/>
        <v/>
      </c>
      <c r="AL27" s="44" t="str">
        <f t="shared" si="28"/>
        <v/>
      </c>
      <c r="AM27" s="44" t="str">
        <f t="shared" si="29"/>
        <v/>
      </c>
      <c r="AN27" s="44" t="str">
        <f t="shared" si="30"/>
        <v/>
      </c>
      <c r="AO27" s="44" t="str">
        <f t="shared" si="31"/>
        <v/>
      </c>
      <c r="AP27" s="44" t="str">
        <f t="shared" si="32"/>
        <v/>
      </c>
      <c r="AQ27" s="44" t="str">
        <f t="shared" si="33"/>
        <v/>
      </c>
      <c r="AR27" s="44" t="e">
        <f t="shared" si="34"/>
        <v>#DIV/0!</v>
      </c>
      <c r="AS27" s="45">
        <f t="shared" si="35"/>
        <v>1.9922200000000003</v>
      </c>
      <c r="AT27" s="46">
        <f t="shared" si="36"/>
        <v>0.99591733333333343</v>
      </c>
      <c r="AU27" s="47">
        <f t="shared" si="37"/>
        <v>34.839312396440256</v>
      </c>
      <c r="AW27" s="14"/>
      <c r="AX27" s="15"/>
      <c r="AY27" s="15"/>
    </row>
    <row r="28" spans="1:60" ht="30" customHeight="1" thickBot="1">
      <c r="A28" s="12">
        <v>18</v>
      </c>
      <c r="B28" s="93" t="s">
        <v>71</v>
      </c>
      <c r="C28" s="92">
        <v>350</v>
      </c>
      <c r="D28" s="3">
        <v>26</v>
      </c>
      <c r="E28" s="85">
        <v>2.0226500000000001</v>
      </c>
      <c r="F28" s="85">
        <v>2.0226700000000002</v>
      </c>
      <c r="G28" s="85">
        <v>2.0226700000000002</v>
      </c>
      <c r="H28" s="85"/>
      <c r="I28" s="85"/>
      <c r="J28" s="3"/>
      <c r="K28" s="43">
        <f t="shared" si="1"/>
        <v>-2.0000000000131024E-5</v>
      </c>
      <c r="L28" s="43">
        <f t="shared" si="2"/>
        <v>-2.0000000000131024E-5</v>
      </c>
      <c r="M28" s="43" t="str">
        <f t="shared" si="3"/>
        <v/>
      </c>
      <c r="N28" s="43" t="str">
        <f t="shared" si="4"/>
        <v/>
      </c>
      <c r="O28" s="43" t="str">
        <f t="shared" si="5"/>
        <v/>
      </c>
      <c r="P28" s="43">
        <f t="shared" si="6"/>
        <v>0</v>
      </c>
      <c r="Q28" s="43" t="str">
        <f t="shared" si="7"/>
        <v/>
      </c>
      <c r="R28" s="43" t="str">
        <f t="shared" si="8"/>
        <v/>
      </c>
      <c r="S28" s="43" t="str">
        <f t="shared" si="9"/>
        <v/>
      </c>
      <c r="T28" s="43" t="str">
        <f t="shared" si="10"/>
        <v/>
      </c>
      <c r="U28" s="43" t="str">
        <f t="shared" si="11"/>
        <v/>
      </c>
      <c r="V28" s="43" t="str">
        <f t="shared" si="12"/>
        <v/>
      </c>
      <c r="W28" s="43">
        <f t="shared" si="13"/>
        <v>0</v>
      </c>
      <c r="X28" s="43">
        <f t="shared" si="14"/>
        <v>0</v>
      </c>
      <c r="Y28" s="44">
        <f t="shared" si="15"/>
        <v>2.0226633333333335</v>
      </c>
      <c r="Z28" s="44" t="str">
        <f t="shared" si="16"/>
        <v/>
      </c>
      <c r="AA28" s="44" t="str">
        <f t="shared" si="17"/>
        <v/>
      </c>
      <c r="AB28" s="44" t="str">
        <f t="shared" si="18"/>
        <v/>
      </c>
      <c r="AC28" s="44" t="str">
        <f t="shared" si="19"/>
        <v/>
      </c>
      <c r="AD28" s="44" t="str">
        <f t="shared" si="20"/>
        <v/>
      </c>
      <c r="AE28" s="44" t="str">
        <f t="shared" si="21"/>
        <v/>
      </c>
      <c r="AF28" s="44" t="str">
        <f t="shared" si="22"/>
        <v/>
      </c>
      <c r="AG28" s="44" t="str">
        <f t="shared" si="23"/>
        <v/>
      </c>
      <c r="AH28" s="44" t="str">
        <f t="shared" si="24"/>
        <v/>
      </c>
      <c r="AI28" s="44" t="str">
        <f t="shared" si="25"/>
        <v/>
      </c>
      <c r="AJ28" s="44" t="str">
        <f t="shared" si="26"/>
        <v/>
      </c>
      <c r="AK28" s="44" t="str">
        <f t="shared" si="27"/>
        <v/>
      </c>
      <c r="AL28" s="44" t="str">
        <f t="shared" si="28"/>
        <v/>
      </c>
      <c r="AM28" s="44" t="str">
        <f t="shared" si="29"/>
        <v/>
      </c>
      <c r="AN28" s="44" t="str">
        <f t="shared" si="30"/>
        <v/>
      </c>
      <c r="AO28" s="44" t="str">
        <f t="shared" si="31"/>
        <v/>
      </c>
      <c r="AP28" s="44" t="str">
        <f t="shared" si="32"/>
        <v/>
      </c>
      <c r="AQ28" s="44" t="str">
        <f t="shared" si="33"/>
        <v/>
      </c>
      <c r="AR28" s="44" t="e">
        <f t="shared" si="34"/>
        <v>#DIV/0!</v>
      </c>
      <c r="AS28" s="45">
        <f t="shared" si="35"/>
        <v>2.0226633333333335</v>
      </c>
      <c r="AT28" s="46">
        <f t="shared" si="36"/>
        <v>1.0111276666666666</v>
      </c>
      <c r="AU28" s="47">
        <f t="shared" si="37"/>
        <v>35.438569303058905</v>
      </c>
      <c r="AW28" s="14"/>
      <c r="AX28" s="15"/>
      <c r="AY28" s="15"/>
    </row>
    <row r="29" spans="1:60" ht="30" customHeight="1" thickBot="1">
      <c r="A29" s="12">
        <v>19</v>
      </c>
      <c r="B29" s="93" t="s">
        <v>71</v>
      </c>
      <c r="C29" s="92">
        <v>97</v>
      </c>
      <c r="D29" s="3">
        <v>27</v>
      </c>
      <c r="E29" s="85">
        <v>2.0327600000000001</v>
      </c>
      <c r="F29" s="85">
        <v>2.0327600000000001</v>
      </c>
      <c r="G29" s="85">
        <v>2.0327500000000001</v>
      </c>
      <c r="H29" s="85"/>
      <c r="I29" s="85"/>
      <c r="J29" s="3"/>
      <c r="K29" s="43">
        <f t="shared" si="1"/>
        <v>0</v>
      </c>
      <c r="L29" s="43">
        <f t="shared" si="2"/>
        <v>1.0000000000065512E-5</v>
      </c>
      <c r="M29" s="43" t="str">
        <f t="shared" si="3"/>
        <v/>
      </c>
      <c r="N29" s="43" t="str">
        <f t="shared" si="4"/>
        <v/>
      </c>
      <c r="O29" s="43" t="str">
        <f t="shared" si="5"/>
        <v/>
      </c>
      <c r="P29" s="43">
        <f t="shared" si="6"/>
        <v>1.0000000000065512E-5</v>
      </c>
      <c r="Q29" s="43" t="str">
        <f t="shared" si="7"/>
        <v/>
      </c>
      <c r="R29" s="43" t="str">
        <f t="shared" si="8"/>
        <v/>
      </c>
      <c r="S29" s="43" t="str">
        <f t="shared" si="9"/>
        <v/>
      </c>
      <c r="T29" s="43" t="str">
        <f t="shared" si="10"/>
        <v/>
      </c>
      <c r="U29" s="43" t="str">
        <f t="shared" si="11"/>
        <v/>
      </c>
      <c r="V29" s="43" t="str">
        <f t="shared" si="12"/>
        <v/>
      </c>
      <c r="W29" s="43">
        <f t="shared" si="13"/>
        <v>0</v>
      </c>
      <c r="X29" s="43">
        <f t="shared" si="14"/>
        <v>0</v>
      </c>
      <c r="Y29" s="44">
        <f t="shared" si="15"/>
        <v>2.0327566666666668</v>
      </c>
      <c r="Z29" s="44" t="str">
        <f t="shared" si="16"/>
        <v/>
      </c>
      <c r="AA29" s="44" t="str">
        <f t="shared" si="17"/>
        <v/>
      </c>
      <c r="AB29" s="44" t="str">
        <f t="shared" si="18"/>
        <v/>
      </c>
      <c r="AC29" s="44" t="str">
        <f t="shared" si="19"/>
        <v/>
      </c>
      <c r="AD29" s="44" t="str">
        <f t="shared" si="20"/>
        <v/>
      </c>
      <c r="AE29" s="44" t="str">
        <f t="shared" si="21"/>
        <v/>
      </c>
      <c r="AF29" s="44" t="str">
        <f t="shared" si="22"/>
        <v/>
      </c>
      <c r="AG29" s="44" t="str">
        <f t="shared" si="23"/>
        <v/>
      </c>
      <c r="AH29" s="44" t="str">
        <f t="shared" si="24"/>
        <v/>
      </c>
      <c r="AI29" s="44" t="str">
        <f t="shared" si="25"/>
        <v/>
      </c>
      <c r="AJ29" s="44" t="str">
        <f t="shared" si="26"/>
        <v/>
      </c>
      <c r="AK29" s="44" t="str">
        <f t="shared" si="27"/>
        <v/>
      </c>
      <c r="AL29" s="44" t="str">
        <f t="shared" si="28"/>
        <v/>
      </c>
      <c r="AM29" s="44" t="str">
        <f t="shared" si="29"/>
        <v/>
      </c>
      <c r="AN29" s="44" t="str">
        <f t="shared" si="30"/>
        <v/>
      </c>
      <c r="AO29" s="44" t="str">
        <f t="shared" si="31"/>
        <v/>
      </c>
      <c r="AP29" s="44" t="str">
        <f t="shared" si="32"/>
        <v/>
      </c>
      <c r="AQ29" s="44" t="str">
        <f t="shared" si="33"/>
        <v/>
      </c>
      <c r="AR29" s="44" t="e">
        <f t="shared" si="34"/>
        <v>#DIV/0!</v>
      </c>
      <c r="AS29" s="45">
        <f t="shared" si="35"/>
        <v>2.0327566666666668</v>
      </c>
      <c r="AT29" s="46">
        <f t="shared" si="36"/>
        <v>1.0161629999999999</v>
      </c>
      <c r="AU29" s="47">
        <f t="shared" si="37"/>
        <v>35.637313389934761</v>
      </c>
      <c r="AW29" s="14"/>
      <c r="AX29" s="15"/>
      <c r="AY29" s="15"/>
    </row>
    <row r="30" spans="1:60" ht="30" customHeight="1" thickBot="1">
      <c r="A30" s="12">
        <v>20</v>
      </c>
      <c r="B30" s="93" t="s">
        <v>71</v>
      </c>
      <c r="C30" s="92">
        <v>97</v>
      </c>
      <c r="D30" s="3">
        <v>28</v>
      </c>
      <c r="E30" s="85">
        <v>2.0327700000000002</v>
      </c>
      <c r="F30" s="85">
        <v>2.0327999999999999</v>
      </c>
      <c r="G30" s="85">
        <v>2.0327999999999999</v>
      </c>
      <c r="H30" s="85">
        <v>2.0327899999999999</v>
      </c>
      <c r="I30" s="85"/>
      <c r="J30" s="3"/>
      <c r="K30" s="43" t="str">
        <f t="shared" si="1"/>
        <v/>
      </c>
      <c r="L30" s="43" t="str">
        <f t="shared" si="2"/>
        <v/>
      </c>
      <c r="M30" s="43">
        <f t="shared" si="3"/>
        <v>-1.9999999999686935E-5</v>
      </c>
      <c r="N30" s="43" t="str">
        <f t="shared" si="4"/>
        <v/>
      </c>
      <c r="O30" s="43" t="str">
        <f t="shared" si="5"/>
        <v/>
      </c>
      <c r="P30" s="43">
        <f t="shared" si="6"/>
        <v>0</v>
      </c>
      <c r="Q30" s="43">
        <f t="shared" si="7"/>
        <v>1.0000000000065512E-5</v>
      </c>
      <c r="R30" s="43" t="str">
        <f t="shared" si="8"/>
        <v/>
      </c>
      <c r="S30" s="43" t="str">
        <f t="shared" si="9"/>
        <v/>
      </c>
      <c r="T30" s="43">
        <f t="shared" si="10"/>
        <v>1.0000000000065512E-5</v>
      </c>
      <c r="U30" s="43" t="str">
        <f t="shared" si="11"/>
        <v/>
      </c>
      <c r="V30" s="43" t="str">
        <f t="shared" si="12"/>
        <v/>
      </c>
      <c r="W30" s="43" t="str">
        <f t="shared" si="13"/>
        <v/>
      </c>
      <c r="X30" s="43" t="str">
        <f t="shared" si="14"/>
        <v/>
      </c>
      <c r="Y30" s="44" t="str">
        <f t="shared" si="15"/>
        <v/>
      </c>
      <c r="Z30" s="44" t="str">
        <f t="shared" si="16"/>
        <v/>
      </c>
      <c r="AA30" s="44" t="str">
        <f t="shared" si="17"/>
        <v/>
      </c>
      <c r="AB30" s="44" t="str">
        <f t="shared" si="18"/>
        <v/>
      </c>
      <c r="AC30" s="44" t="str">
        <f t="shared" si="19"/>
        <v/>
      </c>
      <c r="AD30" s="44" t="str">
        <f t="shared" si="20"/>
        <v/>
      </c>
      <c r="AE30" s="44" t="str">
        <f t="shared" si="21"/>
        <v/>
      </c>
      <c r="AF30" s="44" t="str">
        <f t="shared" si="22"/>
        <v/>
      </c>
      <c r="AG30" s="44" t="str">
        <f t="shared" si="23"/>
        <v/>
      </c>
      <c r="AH30" s="44" t="str">
        <f t="shared" si="24"/>
        <v/>
      </c>
      <c r="AI30" s="44">
        <f t="shared" si="25"/>
        <v>2.0327966666666666</v>
      </c>
      <c r="AJ30" s="44" t="str">
        <f t="shared" si="26"/>
        <v/>
      </c>
      <c r="AK30" s="44" t="str">
        <f t="shared" si="27"/>
        <v/>
      </c>
      <c r="AL30" s="44" t="str">
        <f t="shared" si="28"/>
        <v/>
      </c>
      <c r="AM30" s="44" t="str">
        <f t="shared" si="29"/>
        <v/>
      </c>
      <c r="AN30" s="44" t="str">
        <f t="shared" si="30"/>
        <v/>
      </c>
      <c r="AO30" s="44" t="str">
        <f t="shared" si="31"/>
        <v/>
      </c>
      <c r="AP30" s="44" t="str">
        <f t="shared" si="32"/>
        <v/>
      </c>
      <c r="AQ30" s="44" t="str">
        <f t="shared" si="33"/>
        <v/>
      </c>
      <c r="AR30" s="44" t="str">
        <f t="shared" si="34"/>
        <v/>
      </c>
      <c r="AS30" s="45">
        <f t="shared" si="35"/>
        <v>2.0327966666666666</v>
      </c>
      <c r="AT30" s="46">
        <f t="shared" si="36"/>
        <v>1.0161716666666667</v>
      </c>
      <c r="AU30" s="47">
        <f t="shared" si="37"/>
        <v>35.6376556175356</v>
      </c>
      <c r="AW30" s="14"/>
      <c r="AX30" s="15"/>
      <c r="AY30" s="15"/>
    </row>
    <row r="31" spans="1:60" ht="20.85" customHeight="1">
      <c r="A31" s="23" t="s">
        <v>59</v>
      </c>
      <c r="B31" s="39"/>
      <c r="C31" s="38"/>
      <c r="D31" s="40"/>
      <c r="E31" s="40"/>
      <c r="F31" s="40"/>
      <c r="G31" s="40"/>
      <c r="H31" s="40"/>
      <c r="I31" s="40"/>
      <c r="J31" s="40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77"/>
      <c r="AT31" s="78"/>
      <c r="AU31" s="79"/>
      <c r="AW31" s="14"/>
      <c r="AX31" s="15"/>
      <c r="AY31" s="15"/>
    </row>
    <row r="32" spans="1:60" s="1" customFormat="1" ht="20.85" customHeight="1">
      <c r="A32" s="2"/>
      <c r="B32" s="41"/>
      <c r="C32" s="42"/>
      <c r="D32" s="8"/>
      <c r="E32" s="8"/>
      <c r="F32" s="8"/>
      <c r="G32" s="8"/>
      <c r="H32" s="8"/>
      <c r="I32" s="8"/>
      <c r="J32" s="8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80"/>
      <c r="AT32" s="63"/>
      <c r="AU32" s="81"/>
      <c r="AV32" s="10"/>
      <c r="AW32" s="14"/>
      <c r="AX32" s="15"/>
      <c r="AY32" s="15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51" ht="20.85" customHeight="1">
      <c r="A33" s="2"/>
      <c r="B33" s="21"/>
      <c r="C33" s="2"/>
      <c r="D33" s="5"/>
      <c r="E33" s="5"/>
      <c r="F33" s="5"/>
      <c r="G33" s="5"/>
      <c r="H33" s="5"/>
      <c r="I33" s="5"/>
      <c r="J33" s="5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80"/>
      <c r="AT33" s="63"/>
      <c r="AU33" s="81"/>
      <c r="AW33" s="14"/>
      <c r="AX33" s="15"/>
      <c r="AY33" s="15"/>
    </row>
    <row r="34" spans="1:51" ht="20.85" customHeight="1">
      <c r="A34" s="2"/>
      <c r="B34" s="21"/>
      <c r="C34" s="2"/>
      <c r="D34" s="5"/>
      <c r="E34" s="5"/>
      <c r="F34" s="5"/>
      <c r="G34" s="5"/>
      <c r="H34" s="5"/>
      <c r="I34" s="5"/>
      <c r="J34" s="5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80"/>
      <c r="AT34" s="63"/>
      <c r="AU34" s="81"/>
      <c r="AW34" s="14"/>
      <c r="AX34" s="15"/>
      <c r="AY34" s="15"/>
    </row>
    <row r="35" spans="1:51" ht="20.85" customHeight="1">
      <c r="A35" s="2"/>
      <c r="B35" s="21"/>
      <c r="C35" s="2"/>
      <c r="D35" s="5"/>
      <c r="E35" s="5"/>
      <c r="F35" s="5"/>
      <c r="G35" s="5"/>
      <c r="H35" s="5"/>
      <c r="I35" s="5"/>
      <c r="J35" s="5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80"/>
      <c r="AT35" s="63"/>
      <c r="AU35" s="81"/>
      <c r="AW35" s="14"/>
      <c r="AX35" s="15"/>
      <c r="AY35" s="15"/>
    </row>
    <row r="36" spans="1:51" ht="20.85" customHeight="1">
      <c r="A36" s="2"/>
      <c r="B36" s="21"/>
      <c r="C36" s="2"/>
      <c r="D36" s="5"/>
      <c r="E36" s="5"/>
      <c r="F36" s="5"/>
      <c r="G36" s="5"/>
      <c r="H36" s="5"/>
      <c r="I36" s="5"/>
      <c r="J36" s="5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80"/>
      <c r="AT36" s="63"/>
      <c r="AU36" s="81"/>
      <c r="AW36" s="14"/>
      <c r="AX36" s="15"/>
      <c r="AY36" s="15"/>
    </row>
    <row r="37" spans="1:51" ht="20.85" customHeight="1">
      <c r="A37" s="2"/>
      <c r="B37" s="21"/>
      <c r="C37" s="2"/>
      <c r="D37" s="5"/>
      <c r="E37" s="5"/>
      <c r="F37" s="5"/>
      <c r="G37" s="5"/>
      <c r="H37" s="5"/>
      <c r="I37" s="5"/>
      <c r="J37" s="5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80"/>
      <c r="AT37" s="63"/>
      <c r="AU37" s="81"/>
      <c r="AW37" s="14"/>
      <c r="AX37" s="15"/>
      <c r="AY37" s="15"/>
    </row>
    <row r="38" spans="1:51" ht="20.85" customHeight="1">
      <c r="A38" s="2"/>
      <c r="B38" s="21"/>
      <c r="C38" s="2"/>
      <c r="D38" s="5"/>
      <c r="E38" s="5"/>
      <c r="F38" s="5"/>
      <c r="G38" s="5"/>
      <c r="H38" s="5"/>
      <c r="I38" s="5"/>
      <c r="J38" s="5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80"/>
      <c r="AT38" s="63"/>
      <c r="AU38" s="81"/>
      <c r="AW38" s="14"/>
      <c r="AX38" s="15"/>
      <c r="AY38" s="15"/>
    </row>
    <row r="39" spans="1:51" ht="20.85" customHeight="1">
      <c r="A39" s="2"/>
      <c r="B39" s="21"/>
      <c r="C39" s="2"/>
      <c r="D39" s="5"/>
      <c r="E39" s="5"/>
      <c r="F39" s="5"/>
      <c r="G39" s="5"/>
      <c r="H39" s="5"/>
      <c r="I39" s="5"/>
      <c r="J39" s="5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80"/>
      <c r="AT39" s="63"/>
      <c r="AU39" s="81"/>
      <c r="AW39" s="14"/>
      <c r="AX39" s="15"/>
      <c r="AY39" s="15"/>
    </row>
    <row r="40" spans="1:51" ht="20.85" customHeight="1">
      <c r="A40" s="2"/>
      <c r="B40" s="21"/>
      <c r="C40" s="2"/>
      <c r="D40" s="5"/>
      <c r="E40" s="5"/>
      <c r="F40" s="5"/>
      <c r="G40" s="5"/>
      <c r="H40" s="5"/>
      <c r="I40" s="5"/>
      <c r="J40" s="5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80"/>
      <c r="AT40" s="63"/>
      <c r="AU40" s="81"/>
      <c r="AW40" s="14"/>
      <c r="AX40" s="15"/>
      <c r="AY40" s="15"/>
    </row>
    <row r="41" spans="1:51" ht="20.85" customHeight="1">
      <c r="B41" s="21"/>
      <c r="C41" s="2"/>
      <c r="D41" s="5"/>
      <c r="E41" s="5"/>
      <c r="F41" s="5"/>
      <c r="G41" s="5"/>
      <c r="H41" s="5"/>
      <c r="I41" s="5"/>
      <c r="J41" s="5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80"/>
      <c r="AT41" s="63"/>
      <c r="AU41" s="81"/>
      <c r="AW41" s="14"/>
      <c r="AX41" s="15"/>
      <c r="AY41" s="15"/>
    </row>
    <row r="42" spans="1:51" ht="20.85" customHeight="1">
      <c r="A42" s="2"/>
      <c r="B42" s="21"/>
      <c r="C42" s="2"/>
      <c r="D42" s="5"/>
      <c r="E42" s="5"/>
      <c r="F42" s="5"/>
      <c r="G42" s="5"/>
      <c r="H42" s="5"/>
      <c r="I42" s="5"/>
      <c r="J42" s="5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80"/>
      <c r="AT42" s="63"/>
      <c r="AU42" s="81"/>
      <c r="AW42" s="14"/>
      <c r="AX42" s="15"/>
      <c r="AY42" s="15"/>
    </row>
    <row r="43" spans="1:51" ht="20.100000000000001" customHeight="1">
      <c r="A43" s="2"/>
      <c r="B43" s="21"/>
      <c r="C43" s="2"/>
      <c r="D43" s="8"/>
      <c r="E43" s="8"/>
      <c r="F43" s="8"/>
      <c r="G43" s="8"/>
      <c r="H43" s="8"/>
      <c r="I43" s="8"/>
      <c r="J43" s="8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80"/>
      <c r="AT43" s="63"/>
      <c r="AU43" s="81"/>
      <c r="AW43" s="14"/>
      <c r="AX43" s="15"/>
      <c r="AY43" s="15"/>
    </row>
    <row r="44" spans="1:51" ht="20.100000000000001" customHeight="1">
      <c r="A44" s="2"/>
      <c r="B44" s="21"/>
      <c r="C44" s="2"/>
      <c r="D44" s="8"/>
      <c r="E44" s="8"/>
      <c r="F44" s="8"/>
      <c r="G44" s="8"/>
      <c r="H44" s="8"/>
      <c r="I44" s="8"/>
      <c r="J44" s="8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80"/>
      <c r="AT44" s="63"/>
      <c r="AU44" s="81"/>
      <c r="AW44" s="14"/>
      <c r="AX44" s="15"/>
      <c r="AY44" s="15"/>
    </row>
    <row r="45" spans="1:51" ht="20.100000000000001" customHeight="1">
      <c r="A45" s="2"/>
      <c r="B45" s="21"/>
      <c r="C45" s="2"/>
      <c r="D45" s="8"/>
      <c r="E45" s="8"/>
      <c r="F45" s="8"/>
      <c r="G45" s="8"/>
      <c r="H45" s="8"/>
      <c r="I45" s="8"/>
      <c r="J45" s="8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80"/>
      <c r="AT45" s="63"/>
      <c r="AU45" s="81"/>
      <c r="AW45" s="14"/>
      <c r="AX45" s="15"/>
      <c r="AY45" s="15"/>
    </row>
    <row r="46" spans="1:51" ht="20.100000000000001" customHeight="1">
      <c r="A46" s="2"/>
      <c r="B46" s="21"/>
      <c r="C46" s="2"/>
      <c r="D46" s="8"/>
      <c r="E46" s="8"/>
      <c r="F46" s="8"/>
      <c r="G46" s="8"/>
      <c r="H46" s="8"/>
      <c r="I46" s="8"/>
      <c r="J46" s="8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80"/>
      <c r="AT46" s="63"/>
      <c r="AU46" s="81"/>
      <c r="AW46" s="14"/>
      <c r="AX46" s="15"/>
      <c r="AY46" s="15"/>
    </row>
    <row r="47" spans="1:51" ht="20.100000000000001" customHeight="1">
      <c r="A47" s="2"/>
      <c r="B47" s="21"/>
      <c r="C47" s="2"/>
      <c r="D47" s="8"/>
      <c r="E47" s="8"/>
      <c r="F47" s="8"/>
      <c r="G47" s="8"/>
      <c r="H47" s="8"/>
      <c r="I47" s="8"/>
      <c r="J47" s="8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80"/>
      <c r="AT47" s="63"/>
      <c r="AU47" s="81"/>
      <c r="AW47" s="14"/>
      <c r="AX47" s="15"/>
      <c r="AY47" s="15"/>
    </row>
    <row r="48" spans="1:51" ht="20.100000000000001" customHeight="1">
      <c r="A48" s="2"/>
      <c r="B48" s="21"/>
      <c r="C48" s="2"/>
      <c r="D48" s="8"/>
      <c r="E48" s="8"/>
      <c r="F48" s="8"/>
      <c r="G48" s="8"/>
      <c r="H48" s="8"/>
      <c r="I48" s="8"/>
      <c r="J48" s="8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80"/>
      <c r="AT48" s="63"/>
      <c r="AU48" s="81"/>
      <c r="AW48" s="14"/>
      <c r="AX48" s="15"/>
      <c r="AY48" s="15"/>
    </row>
    <row r="49" spans="1:51" ht="20.100000000000001" customHeight="1">
      <c r="A49" s="2"/>
      <c r="B49" s="21"/>
      <c r="C49" s="2"/>
      <c r="D49" s="8"/>
      <c r="E49" s="8"/>
      <c r="F49" s="8"/>
      <c r="G49" s="8"/>
      <c r="H49" s="8"/>
      <c r="I49" s="8"/>
      <c r="J49" s="8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80"/>
      <c r="AT49" s="63"/>
      <c r="AU49" s="81"/>
      <c r="AW49" s="14"/>
      <c r="AX49" s="15"/>
      <c r="AY49" s="15"/>
    </row>
    <row r="50" spans="1:51" ht="20.100000000000001" customHeight="1">
      <c r="A50" s="2"/>
      <c r="B50" s="21"/>
      <c r="C50" s="2"/>
      <c r="D50" s="8"/>
      <c r="E50" s="8"/>
      <c r="F50" s="8"/>
      <c r="G50" s="8"/>
      <c r="H50" s="8"/>
      <c r="I50" s="8"/>
      <c r="J50" s="8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80"/>
      <c r="AT50" s="63"/>
      <c r="AU50" s="81"/>
      <c r="AW50" s="14"/>
      <c r="AX50" s="15"/>
      <c r="AY50" s="15"/>
    </row>
    <row r="51" spans="1:51" ht="20.100000000000001" customHeight="1">
      <c r="A51" s="2"/>
      <c r="B51" s="21"/>
      <c r="C51" s="2"/>
      <c r="D51" s="8"/>
      <c r="E51" s="8"/>
      <c r="F51" s="8"/>
      <c r="G51" s="8"/>
      <c r="H51" s="8"/>
      <c r="I51" s="8"/>
      <c r="J51" s="8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80"/>
      <c r="AT51" s="63"/>
      <c r="AU51" s="81"/>
      <c r="AW51" s="14"/>
      <c r="AX51" s="15"/>
      <c r="AY51" s="15"/>
    </row>
    <row r="52" spans="1:51" ht="20.100000000000001" customHeight="1">
      <c r="A52" s="2"/>
      <c r="B52" s="21"/>
      <c r="C52" s="2"/>
      <c r="D52" s="8"/>
      <c r="E52" s="8"/>
      <c r="F52" s="8"/>
      <c r="G52" s="8"/>
      <c r="H52" s="8"/>
      <c r="I52" s="8"/>
      <c r="J52" s="8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80"/>
      <c r="AT52" s="63"/>
      <c r="AU52" s="81"/>
      <c r="AW52" s="14"/>
      <c r="AX52" s="15"/>
      <c r="AY52" s="15"/>
    </row>
    <row r="53" spans="1:51" ht="20.100000000000001" customHeight="1">
      <c r="A53" s="2"/>
      <c r="B53" s="21"/>
      <c r="C53" s="2"/>
      <c r="D53" s="8"/>
      <c r="E53" s="8"/>
      <c r="F53" s="8"/>
      <c r="G53" s="8"/>
      <c r="H53" s="8"/>
      <c r="I53" s="8"/>
      <c r="J53" s="8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80"/>
      <c r="AT53" s="63"/>
      <c r="AU53" s="81"/>
      <c r="AW53" s="14"/>
      <c r="AX53" s="15"/>
      <c r="AY53" s="15"/>
    </row>
    <row r="54" spans="1:51" ht="20.100000000000001" customHeight="1">
      <c r="A54" s="2"/>
      <c r="B54" s="21"/>
      <c r="C54" s="2"/>
      <c r="D54" s="8"/>
      <c r="E54" s="8"/>
      <c r="F54" s="8"/>
      <c r="G54" s="8"/>
      <c r="H54" s="8"/>
      <c r="I54" s="8"/>
      <c r="J54" s="8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80"/>
      <c r="AT54" s="63"/>
      <c r="AU54" s="81"/>
      <c r="AW54" s="14"/>
      <c r="AX54" s="15"/>
      <c r="AY54" s="15"/>
    </row>
    <row r="55" spans="1:51" ht="20.100000000000001" customHeight="1">
      <c r="A55" s="2"/>
      <c r="B55" s="21"/>
      <c r="C55" s="2"/>
      <c r="D55" s="8"/>
      <c r="E55" s="8"/>
      <c r="F55" s="8"/>
      <c r="G55" s="8"/>
      <c r="H55" s="8"/>
      <c r="I55" s="8"/>
      <c r="J55" s="8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80"/>
      <c r="AT55" s="63"/>
      <c r="AU55" s="81"/>
      <c r="AW55" s="14"/>
      <c r="AX55" s="15"/>
      <c r="AY55" s="15"/>
    </row>
    <row r="56" spans="1:51" ht="20.100000000000001" customHeight="1">
      <c r="A56" s="2"/>
      <c r="B56" s="21"/>
      <c r="C56" s="2"/>
      <c r="D56" s="8"/>
      <c r="E56" s="8"/>
      <c r="F56" s="8"/>
      <c r="G56" s="8"/>
      <c r="H56" s="8"/>
      <c r="I56" s="8"/>
      <c r="J56" s="8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80"/>
      <c r="AT56" s="63"/>
      <c r="AU56" s="81"/>
      <c r="AW56" s="14"/>
      <c r="AX56" s="15"/>
      <c r="AY56" s="15"/>
    </row>
    <row r="57" spans="1:51" ht="20.100000000000001" customHeight="1">
      <c r="A57" s="2"/>
      <c r="B57" s="21"/>
      <c r="C57" s="10"/>
      <c r="D57" s="8"/>
      <c r="E57" s="8"/>
      <c r="F57" s="8"/>
      <c r="G57" s="8"/>
      <c r="H57" s="8"/>
      <c r="I57" s="8"/>
      <c r="J57" s="8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80"/>
      <c r="AT57" s="63"/>
      <c r="AU57" s="81"/>
      <c r="AW57" s="14"/>
      <c r="AX57" s="15"/>
    </row>
    <row r="58" spans="1:51" ht="20.100000000000001" customHeight="1">
      <c r="A58" s="2"/>
      <c r="B58" s="21"/>
      <c r="C58" s="10"/>
      <c r="D58" s="8"/>
      <c r="E58" s="8"/>
      <c r="F58" s="8"/>
      <c r="G58" s="8"/>
      <c r="H58" s="8"/>
      <c r="I58" s="8"/>
      <c r="J58" s="8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80"/>
      <c r="AT58" s="63"/>
      <c r="AU58" s="81"/>
      <c r="AW58" s="14"/>
      <c r="AX58" s="15"/>
    </row>
    <row r="59" spans="1:51" ht="20.100000000000001" customHeight="1">
      <c r="A59" s="2"/>
      <c r="B59" s="21"/>
      <c r="C59" s="2"/>
      <c r="D59" s="8"/>
      <c r="E59" s="8"/>
      <c r="F59" s="8"/>
      <c r="G59" s="8"/>
      <c r="H59" s="8"/>
      <c r="I59" s="8"/>
      <c r="J59" s="8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80"/>
      <c r="AT59" s="63"/>
      <c r="AU59" s="81"/>
      <c r="AW59" s="14"/>
      <c r="AX59" s="15"/>
    </row>
    <row r="60" spans="1:51" ht="20.100000000000001" customHeight="1">
      <c r="A60" s="2"/>
      <c r="B60" s="21"/>
      <c r="C60" s="2"/>
      <c r="D60" s="2"/>
      <c r="E60" s="2"/>
      <c r="F60" s="2"/>
      <c r="G60" s="2"/>
      <c r="H60" s="2"/>
      <c r="I60" s="2"/>
      <c r="J60" s="2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80"/>
      <c r="AT60" s="63"/>
      <c r="AU60" s="81"/>
      <c r="AV60" s="15"/>
      <c r="AW60" s="14"/>
      <c r="AX60" s="15"/>
    </row>
    <row r="61" spans="1:51" ht="20.100000000000001" customHeight="1">
      <c r="A61" s="2"/>
      <c r="B61" s="21"/>
      <c r="C61" s="2"/>
      <c r="D61" s="2"/>
      <c r="E61" s="2"/>
      <c r="F61" s="2"/>
      <c r="G61" s="2"/>
      <c r="H61" s="2"/>
      <c r="I61" s="2"/>
      <c r="J61" s="2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80"/>
      <c r="AT61" s="63"/>
      <c r="AU61" s="81"/>
      <c r="AV61" s="15"/>
      <c r="AW61" s="14"/>
      <c r="AX61" s="15"/>
    </row>
    <row r="62" spans="1:51" ht="20.100000000000001" customHeight="1">
      <c r="A62" s="2"/>
      <c r="B62" s="21"/>
      <c r="C62" s="2"/>
      <c r="D62" s="2"/>
      <c r="E62" s="2"/>
      <c r="F62" s="2"/>
      <c r="G62" s="2"/>
      <c r="H62" s="2"/>
      <c r="I62" s="2"/>
      <c r="J62" s="2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80"/>
      <c r="AT62" s="63"/>
      <c r="AU62" s="81"/>
      <c r="AV62" s="15"/>
      <c r="AW62" s="14"/>
      <c r="AX62" s="15"/>
    </row>
    <row r="63" spans="1:51" ht="20.100000000000001" customHeight="1">
      <c r="A63" s="2"/>
      <c r="B63" s="21"/>
      <c r="C63" s="2"/>
      <c r="D63" s="2"/>
      <c r="E63" s="2"/>
      <c r="F63" s="2"/>
      <c r="G63" s="2"/>
      <c r="H63" s="2"/>
      <c r="I63" s="2"/>
      <c r="J63" s="2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80"/>
      <c r="AT63" s="63"/>
      <c r="AU63" s="81"/>
      <c r="AV63" s="15"/>
      <c r="AW63" s="14"/>
      <c r="AX63" s="15"/>
    </row>
    <row r="64" spans="1:51" ht="20.100000000000001" customHeight="1">
      <c r="A64" s="2"/>
      <c r="B64" s="21"/>
      <c r="C64" s="2"/>
      <c r="D64" s="2"/>
      <c r="E64" s="2"/>
      <c r="F64" s="2"/>
      <c r="G64" s="2"/>
      <c r="H64" s="2"/>
      <c r="I64" s="2"/>
      <c r="J64" s="2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80"/>
      <c r="AT64" s="63"/>
      <c r="AU64" s="81"/>
      <c r="AV64" s="15"/>
      <c r="AW64" s="14"/>
      <c r="AX64" s="15"/>
    </row>
    <row r="65" spans="1:50" ht="20.100000000000001" customHeight="1">
      <c r="A65" s="2"/>
      <c r="B65" s="21"/>
      <c r="C65" s="2"/>
      <c r="D65" s="2"/>
      <c r="E65" s="2"/>
      <c r="F65" s="2"/>
      <c r="G65" s="2"/>
      <c r="H65" s="2"/>
      <c r="I65" s="2"/>
      <c r="J65" s="2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80"/>
      <c r="AT65" s="63"/>
      <c r="AU65" s="81"/>
      <c r="AV65" s="15"/>
      <c r="AW65" s="14"/>
      <c r="AX65" s="15"/>
    </row>
    <row r="66" spans="1:50" ht="20.100000000000001" customHeight="1">
      <c r="A66" s="2"/>
      <c r="B66" s="21"/>
      <c r="C66" s="2"/>
      <c r="D66" s="2"/>
      <c r="E66" s="2"/>
      <c r="F66" s="2"/>
      <c r="G66" s="2"/>
      <c r="H66" s="2"/>
      <c r="I66" s="2"/>
      <c r="J66" s="2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80"/>
      <c r="AT66" s="63"/>
      <c r="AU66" s="81"/>
      <c r="AV66" s="15"/>
      <c r="AW66" s="14"/>
      <c r="AX66" s="15"/>
    </row>
    <row r="67" spans="1:50" ht="20.100000000000001" customHeight="1">
      <c r="A67" s="2"/>
      <c r="B67" s="21"/>
      <c r="C67" s="2"/>
      <c r="D67" s="2"/>
      <c r="E67" s="2"/>
      <c r="F67" s="2"/>
      <c r="G67" s="2"/>
      <c r="H67" s="2"/>
      <c r="I67" s="2"/>
      <c r="J67" s="2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80"/>
      <c r="AT67" s="63"/>
      <c r="AU67" s="81"/>
      <c r="AV67" s="15"/>
      <c r="AW67" s="14"/>
      <c r="AX67" s="15"/>
    </row>
    <row r="68" spans="1:50" ht="20.100000000000001" customHeight="1">
      <c r="A68" s="2"/>
      <c r="B68" s="21"/>
      <c r="C68" s="2"/>
      <c r="D68" s="2"/>
      <c r="E68" s="2"/>
      <c r="F68" s="2"/>
      <c r="G68" s="2"/>
      <c r="H68" s="2"/>
      <c r="I68" s="2"/>
      <c r="J68" s="2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80"/>
      <c r="AT68" s="63"/>
      <c r="AU68" s="81"/>
      <c r="AV68" s="15"/>
      <c r="AW68" s="14"/>
      <c r="AX68" s="15"/>
    </row>
    <row r="69" spans="1:50" ht="20.100000000000001" customHeight="1">
      <c r="A69" s="2"/>
      <c r="B69" s="21"/>
      <c r="C69" s="2"/>
      <c r="D69" s="2"/>
      <c r="E69" s="2"/>
      <c r="F69" s="2"/>
      <c r="G69" s="2"/>
      <c r="H69" s="2"/>
      <c r="I69" s="2"/>
      <c r="J69" s="2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80"/>
      <c r="AT69" s="63"/>
      <c r="AU69" s="81"/>
      <c r="AV69" s="15"/>
      <c r="AW69" s="14"/>
      <c r="AX69" s="15"/>
    </row>
    <row r="70" spans="1:50" ht="20.100000000000001" customHeight="1">
      <c r="A70" s="2"/>
      <c r="B70" s="21"/>
      <c r="C70" s="2"/>
      <c r="D70" s="2"/>
      <c r="E70" s="2"/>
      <c r="F70" s="2"/>
      <c r="G70" s="2"/>
      <c r="H70" s="2"/>
      <c r="I70" s="2"/>
      <c r="J70" s="2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80"/>
      <c r="AT70" s="63"/>
      <c r="AU70" s="81"/>
      <c r="AV70" s="15"/>
      <c r="AW70" s="14"/>
      <c r="AX70" s="15"/>
    </row>
    <row r="71" spans="1:50" ht="20.100000000000001" customHeight="1">
      <c r="A71" s="2"/>
      <c r="B71" s="21"/>
      <c r="C71" s="2"/>
      <c r="D71" s="2"/>
      <c r="E71" s="2"/>
      <c r="F71" s="2"/>
      <c r="G71" s="2"/>
      <c r="H71" s="2"/>
      <c r="I71" s="2"/>
      <c r="J71" s="2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80"/>
      <c r="AT71" s="63"/>
      <c r="AU71" s="81"/>
      <c r="AV71" s="15"/>
      <c r="AW71" s="14"/>
      <c r="AX71" s="15"/>
    </row>
    <row r="72" spans="1:50" ht="20.100000000000001" customHeight="1">
      <c r="A72" s="2"/>
      <c r="B72" s="21"/>
      <c r="C72" s="2"/>
      <c r="D72" s="2"/>
      <c r="E72" s="2"/>
      <c r="F72" s="2"/>
      <c r="G72" s="2"/>
      <c r="H72" s="2"/>
      <c r="I72" s="2"/>
      <c r="J72" s="2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80"/>
      <c r="AT72" s="63"/>
      <c r="AU72" s="81"/>
      <c r="AV72" s="15"/>
      <c r="AW72" s="14"/>
      <c r="AX72" s="15"/>
    </row>
    <row r="73" spans="1:50" ht="20.100000000000001" customHeight="1">
      <c r="A73" s="2"/>
      <c r="B73" s="21"/>
      <c r="C73" s="2"/>
      <c r="D73" s="2"/>
      <c r="E73" s="2"/>
      <c r="F73" s="2"/>
      <c r="G73" s="2"/>
      <c r="H73" s="2"/>
      <c r="I73" s="2"/>
      <c r="J73" s="2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80"/>
      <c r="AT73" s="63"/>
      <c r="AU73" s="81"/>
      <c r="AV73" s="15"/>
      <c r="AW73" s="14"/>
      <c r="AX73" s="15"/>
    </row>
    <row r="74" spans="1:50" ht="20.100000000000001" customHeight="1">
      <c r="A74" s="2"/>
      <c r="B74" s="21"/>
      <c r="C74" s="2"/>
      <c r="D74" s="2"/>
      <c r="E74" s="2"/>
      <c r="F74" s="2"/>
      <c r="G74" s="2"/>
      <c r="H74" s="2"/>
      <c r="I74" s="2"/>
      <c r="J74" s="2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80"/>
      <c r="AT74" s="63"/>
      <c r="AU74" s="81"/>
      <c r="AV74" s="15"/>
      <c r="AW74" s="14"/>
      <c r="AX74" s="15"/>
    </row>
    <row r="75" spans="1:50" ht="20.100000000000001" customHeight="1">
      <c r="A75" s="2"/>
      <c r="B75" s="21"/>
      <c r="C75" s="2"/>
      <c r="D75" s="2"/>
      <c r="E75" s="2"/>
      <c r="F75" s="2"/>
      <c r="G75" s="2"/>
      <c r="H75" s="2"/>
      <c r="I75" s="2"/>
      <c r="J75" s="2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80"/>
      <c r="AT75" s="63"/>
      <c r="AU75" s="81"/>
      <c r="AV75" s="15"/>
      <c r="AW75" s="14"/>
      <c r="AX75" s="15"/>
    </row>
    <row r="76" spans="1:50" ht="20.100000000000001" customHeight="1">
      <c r="A76" s="2"/>
      <c r="B76" s="21"/>
      <c r="C76" s="2"/>
      <c r="D76" s="2"/>
      <c r="E76" s="2"/>
      <c r="F76" s="2"/>
      <c r="G76" s="2"/>
      <c r="H76" s="2"/>
      <c r="I76" s="2"/>
      <c r="J76" s="2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80"/>
      <c r="AT76" s="63"/>
      <c r="AU76" s="81"/>
      <c r="AV76" s="15"/>
      <c r="AW76" s="14"/>
      <c r="AX76" s="15"/>
    </row>
    <row r="77" spans="1:50" ht="20.100000000000001" customHeight="1">
      <c r="A77" s="2"/>
      <c r="B77" s="21"/>
      <c r="C77" s="2"/>
      <c r="D77" s="2"/>
      <c r="E77" s="2"/>
      <c r="F77" s="2"/>
      <c r="G77" s="2"/>
      <c r="H77" s="2"/>
      <c r="I77" s="2"/>
      <c r="J77" s="2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80"/>
      <c r="AT77" s="63"/>
      <c r="AU77" s="81"/>
      <c r="AV77" s="15"/>
      <c r="AW77" s="14"/>
      <c r="AX77" s="15"/>
    </row>
    <row r="78" spans="1:50" ht="20.100000000000001" customHeight="1">
      <c r="A78" s="2"/>
      <c r="B78" s="21"/>
      <c r="C78" s="2"/>
      <c r="D78" s="2"/>
      <c r="E78" s="2"/>
      <c r="F78" s="2"/>
      <c r="G78" s="2"/>
      <c r="H78" s="2"/>
      <c r="I78" s="2"/>
      <c r="J78" s="2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80"/>
      <c r="AT78" s="63"/>
      <c r="AU78" s="81"/>
      <c r="AV78" s="15"/>
      <c r="AW78" s="14"/>
      <c r="AX78" s="15"/>
    </row>
    <row r="79" spans="1:50" ht="20.100000000000001" customHeight="1">
      <c r="A79" s="2"/>
      <c r="B79" s="21"/>
      <c r="C79" s="2"/>
      <c r="D79" s="2"/>
      <c r="E79" s="2"/>
      <c r="F79" s="2"/>
      <c r="G79" s="2"/>
      <c r="H79" s="2"/>
      <c r="I79" s="2"/>
      <c r="J79" s="2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80"/>
      <c r="AT79" s="63"/>
      <c r="AU79" s="81"/>
      <c r="AV79" s="15"/>
      <c r="AW79" s="14"/>
      <c r="AX79" s="15"/>
    </row>
    <row r="80" spans="1:50" ht="20.100000000000001" customHeight="1">
      <c r="A80" s="2"/>
      <c r="B80" s="21"/>
      <c r="C80" s="2"/>
      <c r="D80" s="2"/>
      <c r="E80" s="2"/>
      <c r="F80" s="2"/>
      <c r="G80" s="2"/>
      <c r="H80" s="2"/>
      <c r="I80" s="2"/>
      <c r="J80" s="2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80"/>
      <c r="AT80" s="63"/>
      <c r="AU80" s="81"/>
      <c r="AV80" s="15"/>
      <c r="AW80" s="14"/>
      <c r="AX80" s="15"/>
    </row>
    <row r="81" spans="1:50" ht="20.100000000000001" customHeight="1">
      <c r="A81" s="2"/>
      <c r="B81" s="21"/>
      <c r="C81" s="2"/>
      <c r="D81" s="2"/>
      <c r="E81" s="2"/>
      <c r="F81" s="2"/>
      <c r="G81" s="2"/>
      <c r="H81" s="2"/>
      <c r="I81" s="2"/>
      <c r="J81" s="2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80"/>
      <c r="AT81" s="63"/>
      <c r="AU81" s="81"/>
      <c r="AV81" s="15"/>
      <c r="AW81" s="14"/>
      <c r="AX81" s="15"/>
    </row>
    <row r="82" spans="1:50" ht="20.100000000000001" customHeight="1">
      <c r="A82" s="2"/>
      <c r="B82" s="21"/>
      <c r="C82" s="2"/>
      <c r="D82" s="2"/>
      <c r="E82" s="2"/>
      <c r="F82" s="2"/>
      <c r="G82" s="2"/>
      <c r="H82" s="2"/>
      <c r="I82" s="2"/>
      <c r="J82" s="2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80"/>
      <c r="AT82" s="63"/>
      <c r="AU82" s="81"/>
      <c r="AV82" s="15"/>
      <c r="AW82" s="14"/>
      <c r="AX82" s="15"/>
    </row>
    <row r="83" spans="1:50" ht="20.100000000000001" customHeight="1">
      <c r="A83" s="2"/>
      <c r="B83" s="21"/>
      <c r="C83" s="2"/>
      <c r="D83" s="2"/>
      <c r="E83" s="2"/>
      <c r="F83" s="2"/>
      <c r="G83" s="2"/>
      <c r="H83" s="2"/>
      <c r="I83" s="2"/>
      <c r="J83" s="2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80"/>
      <c r="AT83" s="63"/>
      <c r="AU83" s="81"/>
      <c r="AV83" s="15"/>
      <c r="AW83" s="14"/>
      <c r="AX83" s="15"/>
    </row>
    <row r="84" spans="1:50" ht="20.100000000000001" customHeight="1">
      <c r="A84" s="2"/>
      <c r="B84" s="21"/>
      <c r="C84" s="2"/>
      <c r="D84" s="2"/>
      <c r="E84" s="2"/>
      <c r="F84" s="2"/>
      <c r="G84" s="2"/>
      <c r="H84" s="2"/>
      <c r="I84" s="2"/>
      <c r="J84" s="2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80"/>
      <c r="AT84" s="63"/>
      <c r="AU84" s="81"/>
      <c r="AV84" s="15"/>
      <c r="AW84" s="14"/>
      <c r="AX84" s="15"/>
    </row>
    <row r="85" spans="1:50" ht="20.100000000000001" customHeight="1">
      <c r="A85" s="2"/>
      <c r="B85" s="21"/>
      <c r="C85" s="2"/>
      <c r="D85" s="2"/>
      <c r="E85" s="2"/>
      <c r="F85" s="2"/>
      <c r="G85" s="2"/>
      <c r="H85" s="2"/>
      <c r="I85" s="2"/>
      <c r="J85" s="2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80"/>
      <c r="AT85" s="63"/>
      <c r="AU85" s="81"/>
      <c r="AV85" s="15"/>
      <c r="AW85" s="14"/>
      <c r="AX85" s="15"/>
    </row>
    <row r="86" spans="1:50" ht="20.100000000000001" customHeight="1">
      <c r="A86" s="2"/>
      <c r="B86" s="21"/>
      <c r="C86" s="2"/>
      <c r="D86" s="2"/>
      <c r="E86" s="2"/>
      <c r="F86" s="2"/>
      <c r="G86" s="2"/>
      <c r="H86" s="2"/>
      <c r="I86" s="2"/>
      <c r="J86" s="2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0"/>
      <c r="AS86" s="80"/>
      <c r="AT86" s="63"/>
      <c r="AU86" s="81"/>
      <c r="AV86" s="15"/>
      <c r="AW86" s="14"/>
      <c r="AX86" s="15"/>
    </row>
    <row r="87" spans="1:50" ht="20.100000000000001" customHeight="1">
      <c r="A87" s="2"/>
      <c r="B87" s="21"/>
      <c r="C87" s="2"/>
      <c r="D87" s="2"/>
      <c r="E87" s="2"/>
      <c r="F87" s="2"/>
      <c r="G87" s="2"/>
      <c r="H87" s="2"/>
      <c r="I87" s="2"/>
      <c r="J87" s="2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80"/>
      <c r="AT87" s="63"/>
      <c r="AU87" s="81"/>
      <c r="AV87" s="15"/>
      <c r="AW87" s="14"/>
      <c r="AX87" s="15"/>
    </row>
    <row r="88" spans="1:50" ht="20.100000000000001" customHeight="1">
      <c r="A88" s="2"/>
      <c r="B88" s="21"/>
      <c r="C88" s="2"/>
      <c r="D88" s="2"/>
      <c r="E88" s="2"/>
      <c r="F88" s="2"/>
      <c r="G88" s="2"/>
      <c r="H88" s="2"/>
      <c r="I88" s="2"/>
      <c r="J88" s="2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80"/>
      <c r="AT88" s="63"/>
      <c r="AU88" s="81"/>
      <c r="AV88" s="15"/>
      <c r="AW88" s="14"/>
      <c r="AX88" s="15"/>
    </row>
    <row r="89" spans="1:50" ht="20.100000000000001" customHeight="1">
      <c r="A89" s="2"/>
      <c r="B89" s="21"/>
      <c r="C89" s="2"/>
      <c r="D89" s="2"/>
      <c r="E89" s="2"/>
      <c r="F89" s="2"/>
      <c r="G89" s="2"/>
      <c r="H89" s="2"/>
      <c r="I89" s="2"/>
      <c r="J89" s="2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80"/>
      <c r="AT89" s="63"/>
      <c r="AU89" s="81"/>
      <c r="AV89" s="15"/>
      <c r="AW89" s="14"/>
      <c r="AX89" s="15"/>
    </row>
    <row r="90" spans="1:50" ht="20.100000000000001" customHeight="1">
      <c r="A90" s="2"/>
      <c r="B90" s="21"/>
      <c r="C90" s="2"/>
      <c r="D90" s="2"/>
      <c r="E90" s="2"/>
      <c r="F90" s="2"/>
      <c r="G90" s="2"/>
      <c r="H90" s="2"/>
      <c r="I90" s="2"/>
      <c r="J90" s="2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80"/>
      <c r="AT90" s="63"/>
      <c r="AU90" s="81"/>
      <c r="AV90" s="15"/>
      <c r="AW90" s="14"/>
      <c r="AX90" s="15"/>
    </row>
    <row r="91" spans="1:50" ht="20.100000000000001" customHeight="1">
      <c r="A91" s="2"/>
      <c r="B91" s="21"/>
      <c r="C91" s="2"/>
      <c r="D91" s="2"/>
      <c r="E91" s="2"/>
      <c r="F91" s="2"/>
      <c r="G91" s="2"/>
      <c r="H91" s="2"/>
      <c r="I91" s="2"/>
      <c r="J91" s="2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80"/>
      <c r="AT91" s="63"/>
      <c r="AU91" s="81"/>
      <c r="AV91" s="15"/>
      <c r="AW91" s="14"/>
      <c r="AX91" s="15"/>
    </row>
    <row r="92" spans="1:50" ht="20.100000000000001" customHeight="1">
      <c r="A92" s="2"/>
      <c r="B92" s="21"/>
      <c r="C92" s="2"/>
      <c r="D92" s="2"/>
      <c r="E92" s="2"/>
      <c r="F92" s="2"/>
      <c r="G92" s="2"/>
      <c r="H92" s="2"/>
      <c r="I92" s="2"/>
      <c r="J92" s="2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  <c r="AM92" s="60"/>
      <c r="AN92" s="60"/>
      <c r="AO92" s="60"/>
      <c r="AP92" s="60"/>
      <c r="AQ92" s="60"/>
      <c r="AR92" s="60"/>
      <c r="AS92" s="80"/>
      <c r="AT92" s="63"/>
      <c r="AU92" s="81"/>
      <c r="AV92" s="15"/>
      <c r="AW92" s="14"/>
      <c r="AX92" s="15"/>
    </row>
    <row r="93" spans="1:50" ht="20.100000000000001" customHeight="1">
      <c r="A93" s="2"/>
      <c r="B93" s="21"/>
      <c r="C93" s="2"/>
      <c r="D93" s="2"/>
      <c r="E93" s="2"/>
      <c r="F93" s="2"/>
      <c r="G93" s="2"/>
      <c r="H93" s="2"/>
      <c r="I93" s="2"/>
      <c r="J93" s="2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80"/>
      <c r="AT93" s="63"/>
      <c r="AU93" s="81"/>
      <c r="AV93" s="15"/>
      <c r="AW93" s="14"/>
      <c r="AX93" s="15"/>
    </row>
    <row r="94" spans="1:50" ht="20.100000000000001" customHeight="1">
      <c r="A94" s="2"/>
      <c r="B94" s="21"/>
      <c r="C94" s="2"/>
      <c r="D94" s="2"/>
      <c r="E94" s="2"/>
      <c r="F94" s="2"/>
      <c r="G94" s="2"/>
      <c r="H94" s="2"/>
      <c r="I94" s="2"/>
      <c r="J94" s="2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80"/>
      <c r="AT94" s="63"/>
      <c r="AU94" s="81"/>
      <c r="AV94" s="15"/>
      <c r="AW94" s="14"/>
      <c r="AX94" s="15"/>
    </row>
    <row r="95" spans="1:50" ht="20.100000000000001" customHeight="1">
      <c r="A95" s="2"/>
      <c r="B95" s="21"/>
      <c r="C95" s="2"/>
      <c r="D95" s="2"/>
      <c r="E95" s="2"/>
      <c r="F95" s="2"/>
      <c r="G95" s="2"/>
      <c r="H95" s="2"/>
      <c r="I95" s="2"/>
      <c r="J95" s="2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80"/>
      <c r="AT95" s="63"/>
      <c r="AU95" s="81"/>
      <c r="AV95" s="15"/>
      <c r="AW95" s="14"/>
      <c r="AX95" s="15"/>
    </row>
    <row r="96" spans="1:50" ht="20.100000000000001" customHeight="1">
      <c r="A96" s="2"/>
      <c r="B96" s="21"/>
      <c r="C96" s="2"/>
      <c r="D96" s="2"/>
      <c r="E96" s="2"/>
      <c r="F96" s="2"/>
      <c r="G96" s="2"/>
      <c r="H96" s="2"/>
      <c r="I96" s="2"/>
      <c r="J96" s="2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80"/>
      <c r="AT96" s="63"/>
      <c r="AU96" s="81"/>
      <c r="AV96" s="15"/>
      <c r="AW96" s="14"/>
      <c r="AX96" s="15"/>
    </row>
    <row r="97" spans="1:50" ht="20.100000000000001" customHeight="1">
      <c r="A97" s="2"/>
      <c r="B97" s="21"/>
      <c r="C97" s="2"/>
      <c r="D97" s="2"/>
      <c r="E97" s="2"/>
      <c r="F97" s="2"/>
      <c r="G97" s="2"/>
      <c r="H97" s="2"/>
      <c r="I97" s="2"/>
      <c r="J97" s="2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80"/>
      <c r="AT97" s="63"/>
      <c r="AU97" s="81"/>
      <c r="AV97" s="15"/>
      <c r="AW97" s="14"/>
      <c r="AX97" s="15"/>
    </row>
    <row r="98" spans="1:50" ht="20.100000000000001" customHeight="1">
      <c r="A98" s="2"/>
      <c r="B98" s="21"/>
      <c r="C98" s="2"/>
      <c r="D98" s="2"/>
      <c r="E98" s="2"/>
      <c r="F98" s="2"/>
      <c r="G98" s="2"/>
      <c r="H98" s="2"/>
      <c r="I98" s="2"/>
      <c r="J98" s="2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80"/>
      <c r="AT98" s="63"/>
      <c r="AU98" s="81"/>
      <c r="AV98" s="15"/>
      <c r="AW98" s="14"/>
      <c r="AX98" s="15"/>
    </row>
    <row r="99" spans="1:50">
      <c r="A99" s="2"/>
      <c r="B99" s="21"/>
      <c r="C99" s="2"/>
      <c r="D99" s="2"/>
      <c r="E99" s="2"/>
      <c r="F99" s="2"/>
      <c r="G99" s="2"/>
      <c r="H99" s="2"/>
      <c r="I99" s="2"/>
      <c r="J99" s="2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80"/>
      <c r="AT99" s="63"/>
      <c r="AU99" s="81"/>
      <c r="AV99" s="15"/>
      <c r="AW99" s="14"/>
      <c r="AX99" s="15"/>
    </row>
    <row r="100" spans="1:50">
      <c r="A100" s="2"/>
      <c r="B100" s="21"/>
      <c r="C100" s="2"/>
      <c r="D100" s="2"/>
      <c r="E100" s="2"/>
      <c r="F100" s="2"/>
      <c r="G100" s="2"/>
      <c r="H100" s="2"/>
      <c r="I100" s="2"/>
      <c r="J100" s="2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60"/>
      <c r="AS100" s="80"/>
      <c r="AT100" s="63"/>
      <c r="AU100" s="81"/>
      <c r="AV100" s="15"/>
      <c r="AW100" s="14"/>
      <c r="AX100" s="15"/>
    </row>
    <row r="101" spans="1:50">
      <c r="A101" s="2"/>
      <c r="B101" s="21"/>
      <c r="C101" s="2"/>
      <c r="D101" s="2"/>
      <c r="E101" s="2"/>
      <c r="F101" s="2"/>
      <c r="G101" s="2"/>
      <c r="H101" s="2"/>
      <c r="I101" s="2"/>
      <c r="J101" s="2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60"/>
      <c r="AS101" s="80"/>
      <c r="AT101" s="63"/>
      <c r="AU101" s="81"/>
      <c r="AV101" s="15"/>
      <c r="AW101" s="14"/>
      <c r="AX101" s="15"/>
    </row>
    <row r="102" spans="1:50">
      <c r="A102" s="2"/>
      <c r="B102" s="21"/>
      <c r="C102" s="2"/>
      <c r="D102" s="2"/>
      <c r="E102" s="2"/>
      <c r="F102" s="2"/>
      <c r="G102" s="2"/>
      <c r="H102" s="2"/>
      <c r="I102" s="2"/>
      <c r="J102" s="2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80"/>
      <c r="AT102" s="63"/>
      <c r="AU102" s="81"/>
      <c r="AV102" s="15"/>
      <c r="AW102" s="14"/>
      <c r="AX102" s="15"/>
    </row>
    <row r="103" spans="1:50">
      <c r="A103" s="2"/>
      <c r="B103" s="21"/>
      <c r="C103" s="2"/>
      <c r="D103" s="2"/>
      <c r="E103" s="2"/>
      <c r="F103" s="2"/>
      <c r="G103" s="2"/>
      <c r="H103" s="2"/>
      <c r="I103" s="2"/>
      <c r="J103" s="2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60"/>
      <c r="AS103" s="80"/>
      <c r="AT103" s="63"/>
      <c r="AU103" s="81"/>
      <c r="AV103" s="15"/>
      <c r="AW103" s="14"/>
      <c r="AX103" s="15"/>
    </row>
    <row r="104" spans="1:50">
      <c r="A104" s="2"/>
      <c r="B104" s="21"/>
      <c r="C104" s="2"/>
      <c r="D104" s="2"/>
      <c r="E104" s="2"/>
      <c r="F104" s="2"/>
      <c r="G104" s="2"/>
      <c r="H104" s="2"/>
      <c r="I104" s="2"/>
      <c r="J104" s="2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80"/>
      <c r="AT104" s="63"/>
      <c r="AU104" s="81"/>
      <c r="AV104" s="15"/>
      <c r="AW104" s="14"/>
      <c r="AX104" s="15"/>
    </row>
    <row r="105" spans="1:50">
      <c r="A105" s="2"/>
      <c r="B105" s="21"/>
      <c r="C105" s="2"/>
      <c r="D105" s="2"/>
      <c r="E105" s="2"/>
      <c r="F105" s="2"/>
      <c r="G105" s="2"/>
      <c r="H105" s="2"/>
      <c r="I105" s="2"/>
      <c r="J105" s="2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80"/>
      <c r="AT105" s="63"/>
      <c r="AU105" s="81"/>
      <c r="AV105" s="15"/>
      <c r="AW105" s="14"/>
      <c r="AX105" s="15"/>
    </row>
    <row r="106" spans="1:50">
      <c r="A106" s="2"/>
      <c r="B106" s="21"/>
      <c r="C106" s="2"/>
      <c r="D106" s="2"/>
      <c r="E106" s="2"/>
      <c r="F106" s="2"/>
      <c r="G106" s="2"/>
      <c r="H106" s="2"/>
      <c r="I106" s="2"/>
      <c r="J106" s="2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60"/>
      <c r="Z106" s="60"/>
      <c r="AA106" s="60"/>
      <c r="AB106" s="60"/>
      <c r="AC106" s="60"/>
      <c r="AD106" s="60"/>
      <c r="AE106" s="60"/>
      <c r="AF106" s="60"/>
      <c r="AG106" s="60"/>
      <c r="AH106" s="60"/>
      <c r="AI106" s="60"/>
      <c r="AJ106" s="60"/>
      <c r="AK106" s="60"/>
      <c r="AL106" s="60"/>
      <c r="AM106" s="60"/>
      <c r="AN106" s="60"/>
      <c r="AO106" s="60"/>
      <c r="AP106" s="60"/>
      <c r="AQ106" s="60"/>
      <c r="AR106" s="60"/>
      <c r="AS106" s="80"/>
      <c r="AT106" s="63"/>
      <c r="AU106" s="81"/>
      <c r="AV106" s="15"/>
      <c r="AW106" s="14"/>
      <c r="AX106" s="15"/>
    </row>
    <row r="107" spans="1:50">
      <c r="A107" s="2"/>
      <c r="B107" s="21"/>
      <c r="C107" s="2"/>
      <c r="D107" s="2"/>
      <c r="E107" s="2"/>
      <c r="F107" s="2"/>
      <c r="G107" s="2"/>
      <c r="H107" s="2"/>
      <c r="I107" s="2"/>
      <c r="J107" s="2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0"/>
      <c r="AS107" s="80"/>
      <c r="AT107" s="63"/>
      <c r="AU107" s="81"/>
      <c r="AV107" s="15"/>
      <c r="AW107" s="14"/>
    </row>
    <row r="108" spans="1:50">
      <c r="A108" s="2"/>
      <c r="B108" s="21"/>
      <c r="C108" s="2"/>
      <c r="D108" s="2"/>
      <c r="E108" s="2"/>
      <c r="F108" s="2"/>
      <c r="G108" s="2"/>
      <c r="H108" s="2"/>
      <c r="I108" s="2"/>
      <c r="J108" s="2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60"/>
      <c r="Z108" s="60"/>
      <c r="AA108" s="60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0"/>
      <c r="AS108" s="80"/>
      <c r="AT108" s="63"/>
      <c r="AU108" s="81"/>
      <c r="AV108" s="15"/>
      <c r="AW108" s="14"/>
    </row>
    <row r="109" spans="1:50">
      <c r="A109" s="2"/>
      <c r="B109" s="21"/>
      <c r="C109" s="2"/>
      <c r="D109" s="2"/>
      <c r="E109" s="2"/>
      <c r="F109" s="2"/>
      <c r="G109" s="2"/>
      <c r="H109" s="2"/>
      <c r="I109" s="2"/>
      <c r="J109" s="2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60"/>
      <c r="Z109" s="60"/>
      <c r="AA109" s="60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0"/>
      <c r="AS109" s="80"/>
      <c r="AT109" s="63"/>
      <c r="AU109" s="81"/>
      <c r="AV109" s="15"/>
      <c r="AW109" s="14"/>
    </row>
    <row r="110" spans="1:50">
      <c r="A110" s="2"/>
      <c r="B110" s="21"/>
      <c r="C110" s="2"/>
      <c r="D110" s="2"/>
      <c r="E110" s="2"/>
      <c r="F110" s="2"/>
      <c r="G110" s="2"/>
      <c r="H110" s="2"/>
      <c r="I110" s="2"/>
      <c r="J110" s="2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80"/>
      <c r="AT110" s="63"/>
      <c r="AU110" s="81"/>
      <c r="AV110" s="15"/>
      <c r="AW110" s="14"/>
    </row>
    <row r="111" spans="1:50">
      <c r="A111" s="2"/>
      <c r="B111" s="21"/>
      <c r="C111" s="2"/>
      <c r="D111" s="2"/>
      <c r="E111" s="2"/>
      <c r="F111" s="2"/>
      <c r="G111" s="2"/>
      <c r="H111" s="2"/>
      <c r="I111" s="2"/>
      <c r="J111" s="2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80"/>
      <c r="AT111" s="63"/>
      <c r="AU111" s="81"/>
    </row>
    <row r="112" spans="1:50">
      <c r="A112" s="2"/>
      <c r="B112" s="21"/>
      <c r="C112" s="2"/>
      <c r="D112" s="2"/>
      <c r="E112" s="2"/>
      <c r="F112" s="2"/>
      <c r="G112" s="2"/>
      <c r="H112" s="2"/>
      <c r="I112" s="2"/>
      <c r="J112" s="2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80"/>
      <c r="AT112" s="63"/>
      <c r="AU112" s="81"/>
    </row>
    <row r="113" spans="1:47">
      <c r="A113" s="2"/>
      <c r="B113" s="21"/>
      <c r="C113" s="2"/>
      <c r="D113" s="2"/>
      <c r="E113" s="2"/>
      <c r="F113" s="2"/>
      <c r="G113" s="2"/>
      <c r="H113" s="2"/>
      <c r="I113" s="2"/>
      <c r="J113" s="2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80"/>
      <c r="AT113" s="63"/>
      <c r="AU113" s="81"/>
    </row>
    <row r="114" spans="1:47">
      <c r="A114" s="2"/>
      <c r="B114" s="21"/>
      <c r="C114" s="2"/>
      <c r="D114" s="2"/>
      <c r="E114" s="2"/>
      <c r="F114" s="2"/>
      <c r="G114" s="2"/>
      <c r="H114" s="2"/>
      <c r="I114" s="2"/>
      <c r="J114" s="2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80"/>
      <c r="AT114" s="63"/>
      <c r="AU114" s="81"/>
    </row>
    <row r="115" spans="1:47">
      <c r="A115" s="2"/>
      <c r="B115" s="21"/>
      <c r="C115" s="2"/>
      <c r="D115" s="2"/>
      <c r="E115" s="2"/>
      <c r="F115" s="2"/>
      <c r="G115" s="2"/>
      <c r="H115" s="2"/>
      <c r="I115" s="2"/>
      <c r="J115" s="2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80"/>
      <c r="AT115" s="63"/>
      <c r="AU115" s="81"/>
    </row>
    <row r="116" spans="1:47">
      <c r="A116" s="2"/>
      <c r="B116" s="21"/>
      <c r="C116" s="2"/>
      <c r="D116" s="2"/>
      <c r="E116" s="2"/>
      <c r="F116" s="2"/>
      <c r="G116" s="2"/>
      <c r="H116" s="2"/>
      <c r="I116" s="2"/>
      <c r="J116" s="2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60"/>
      <c r="Z116" s="60"/>
      <c r="AA116" s="60"/>
      <c r="AB116" s="60"/>
      <c r="AC116" s="60"/>
      <c r="AD116" s="60"/>
      <c r="AE116" s="60"/>
      <c r="AF116" s="60"/>
      <c r="AG116" s="60"/>
      <c r="AH116" s="60"/>
      <c r="AI116" s="60"/>
      <c r="AJ116" s="60"/>
      <c r="AK116" s="60"/>
      <c r="AL116" s="60"/>
      <c r="AM116" s="60"/>
      <c r="AN116" s="60"/>
      <c r="AO116" s="60"/>
      <c r="AP116" s="60"/>
      <c r="AQ116" s="60"/>
      <c r="AR116" s="60"/>
      <c r="AS116" s="80"/>
      <c r="AT116" s="63"/>
      <c r="AU116" s="81"/>
    </row>
    <row r="117" spans="1:47">
      <c r="A117" s="2"/>
      <c r="B117" s="21"/>
      <c r="C117" s="2"/>
      <c r="D117" s="2"/>
      <c r="E117" s="2"/>
      <c r="F117" s="2"/>
      <c r="G117" s="2"/>
      <c r="H117" s="2"/>
      <c r="I117" s="2"/>
      <c r="J117" s="2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60"/>
      <c r="Z117" s="60"/>
      <c r="AA117" s="60"/>
      <c r="AB117" s="60"/>
      <c r="AC117" s="60"/>
      <c r="AD117" s="60"/>
      <c r="AE117" s="60"/>
      <c r="AF117" s="60"/>
      <c r="AG117" s="60"/>
      <c r="AH117" s="60"/>
      <c r="AI117" s="60"/>
      <c r="AJ117" s="60"/>
      <c r="AK117" s="60"/>
      <c r="AL117" s="60"/>
      <c r="AM117" s="60"/>
      <c r="AN117" s="60"/>
      <c r="AO117" s="60"/>
      <c r="AP117" s="60"/>
      <c r="AQ117" s="60"/>
      <c r="AR117" s="60"/>
      <c r="AS117" s="80"/>
      <c r="AT117" s="63"/>
      <c r="AU117" s="81"/>
    </row>
    <row r="118" spans="1:47">
      <c r="A118" s="2"/>
      <c r="B118" s="21"/>
      <c r="C118" s="2"/>
      <c r="D118" s="2"/>
      <c r="E118" s="2"/>
      <c r="F118" s="2"/>
      <c r="G118" s="2"/>
      <c r="H118" s="2"/>
      <c r="I118" s="2"/>
      <c r="J118" s="2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60"/>
      <c r="Z118" s="60"/>
      <c r="AA118" s="60"/>
      <c r="AB118" s="60"/>
      <c r="AC118" s="60"/>
      <c r="AD118" s="60"/>
      <c r="AE118" s="60"/>
      <c r="AF118" s="60"/>
      <c r="AG118" s="60"/>
      <c r="AH118" s="60"/>
      <c r="AI118" s="60"/>
      <c r="AJ118" s="60"/>
      <c r="AK118" s="60"/>
      <c r="AL118" s="60"/>
      <c r="AM118" s="60"/>
      <c r="AN118" s="60"/>
      <c r="AO118" s="60"/>
      <c r="AP118" s="60"/>
      <c r="AQ118" s="60"/>
      <c r="AR118" s="60"/>
      <c r="AS118" s="80"/>
      <c r="AT118" s="63"/>
      <c r="AU118" s="81"/>
    </row>
    <row r="119" spans="1:47">
      <c r="A119" s="2"/>
      <c r="B119" s="21"/>
      <c r="C119" s="2"/>
      <c r="D119" s="2"/>
      <c r="E119" s="2"/>
      <c r="F119" s="2"/>
      <c r="G119" s="2"/>
      <c r="H119" s="2"/>
      <c r="I119" s="2"/>
      <c r="J119" s="2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60"/>
      <c r="Z119" s="60"/>
      <c r="AA119" s="60"/>
      <c r="AB119" s="60"/>
      <c r="AC119" s="60"/>
      <c r="AD119" s="60"/>
      <c r="AE119" s="60"/>
      <c r="AF119" s="60"/>
      <c r="AG119" s="60"/>
      <c r="AH119" s="60"/>
      <c r="AI119" s="60"/>
      <c r="AJ119" s="60"/>
      <c r="AK119" s="60"/>
      <c r="AL119" s="60"/>
      <c r="AM119" s="60"/>
      <c r="AN119" s="60"/>
      <c r="AO119" s="60"/>
      <c r="AP119" s="60"/>
      <c r="AQ119" s="60"/>
      <c r="AR119" s="60"/>
      <c r="AS119" s="80"/>
      <c r="AT119" s="63"/>
      <c r="AU119" s="81"/>
    </row>
    <row r="120" spans="1:47">
      <c r="A120" s="2"/>
      <c r="B120" s="21"/>
      <c r="C120" s="2"/>
      <c r="D120" s="2"/>
      <c r="E120" s="2"/>
      <c r="F120" s="2"/>
      <c r="G120" s="2"/>
      <c r="H120" s="2"/>
      <c r="I120" s="2"/>
      <c r="J120" s="2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60"/>
      <c r="Z120" s="60"/>
      <c r="AA120" s="60"/>
      <c r="AB120" s="60"/>
      <c r="AC120" s="60"/>
      <c r="AD120" s="60"/>
      <c r="AE120" s="60"/>
      <c r="AF120" s="60"/>
      <c r="AG120" s="60"/>
      <c r="AH120" s="60"/>
      <c r="AI120" s="60"/>
      <c r="AJ120" s="60"/>
      <c r="AK120" s="60"/>
      <c r="AL120" s="60"/>
      <c r="AM120" s="60"/>
      <c r="AN120" s="60"/>
      <c r="AO120" s="60"/>
      <c r="AP120" s="60"/>
      <c r="AQ120" s="60"/>
      <c r="AR120" s="60"/>
      <c r="AS120" s="80"/>
      <c r="AT120" s="63"/>
      <c r="AU120" s="81"/>
    </row>
    <row r="121" spans="1:47">
      <c r="A121" s="2"/>
      <c r="B121" s="21"/>
      <c r="C121" s="2"/>
      <c r="D121" s="2"/>
      <c r="E121" s="2"/>
      <c r="F121" s="2"/>
      <c r="G121" s="2"/>
      <c r="H121" s="2"/>
      <c r="I121" s="2"/>
      <c r="J121" s="2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80"/>
      <c r="AT121" s="63"/>
      <c r="AU121" s="81"/>
    </row>
    <row r="122" spans="1:47">
      <c r="A122" s="2"/>
      <c r="B122" s="21"/>
      <c r="C122" s="2"/>
      <c r="D122" s="2"/>
      <c r="E122" s="2"/>
      <c r="F122" s="2"/>
      <c r="G122" s="2"/>
      <c r="H122" s="2"/>
      <c r="I122" s="2"/>
      <c r="J122" s="2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60"/>
      <c r="Z122" s="60"/>
      <c r="AA122" s="60"/>
      <c r="AB122" s="60"/>
      <c r="AC122" s="60"/>
      <c r="AD122" s="60"/>
      <c r="AE122" s="60"/>
      <c r="AF122" s="60"/>
      <c r="AG122" s="60"/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80"/>
      <c r="AT122" s="63"/>
      <c r="AU122" s="81"/>
    </row>
    <row r="123" spans="1:47">
      <c r="A123" s="2"/>
      <c r="B123" s="21"/>
      <c r="C123" s="2"/>
      <c r="D123" s="2"/>
      <c r="E123" s="2"/>
      <c r="F123" s="2"/>
      <c r="G123" s="2"/>
      <c r="H123" s="2"/>
      <c r="I123" s="2"/>
      <c r="J123" s="2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80"/>
      <c r="AT123" s="63"/>
      <c r="AU123" s="81"/>
    </row>
    <row r="124" spans="1:47">
      <c r="A124" s="2"/>
      <c r="B124" s="21"/>
      <c r="C124" s="2"/>
      <c r="D124" s="2"/>
      <c r="E124" s="2"/>
      <c r="F124" s="2"/>
      <c r="G124" s="2"/>
      <c r="H124" s="2"/>
      <c r="I124" s="2"/>
      <c r="J124" s="2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80"/>
      <c r="AT124" s="63"/>
      <c r="AU124" s="81"/>
    </row>
    <row r="125" spans="1:47">
      <c r="A125" s="2"/>
      <c r="B125" s="21"/>
      <c r="C125" s="2"/>
      <c r="D125" s="2"/>
      <c r="E125" s="2"/>
      <c r="F125" s="2"/>
      <c r="G125" s="2"/>
      <c r="H125" s="2"/>
      <c r="I125" s="2"/>
      <c r="J125" s="2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80"/>
      <c r="AT125" s="63"/>
      <c r="AU125" s="81"/>
    </row>
    <row r="126" spans="1:47">
      <c r="A126" s="2"/>
      <c r="B126" s="21"/>
      <c r="C126" s="2"/>
      <c r="D126" s="2"/>
      <c r="E126" s="2"/>
      <c r="F126" s="2"/>
      <c r="G126" s="2"/>
      <c r="H126" s="2"/>
      <c r="I126" s="2"/>
      <c r="J126" s="2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60"/>
      <c r="Z126" s="60"/>
      <c r="AA126" s="60"/>
      <c r="AB126" s="60"/>
      <c r="AC126" s="60"/>
      <c r="AD126" s="60"/>
      <c r="AE126" s="60"/>
      <c r="AF126" s="60"/>
      <c r="AG126" s="60"/>
      <c r="AH126" s="60"/>
      <c r="AI126" s="60"/>
      <c r="AJ126" s="60"/>
      <c r="AK126" s="60"/>
      <c r="AL126" s="60"/>
      <c r="AM126" s="60"/>
      <c r="AN126" s="60"/>
      <c r="AO126" s="60"/>
      <c r="AP126" s="60"/>
      <c r="AQ126" s="60"/>
      <c r="AR126" s="60"/>
      <c r="AS126" s="80"/>
      <c r="AT126" s="63"/>
      <c r="AU126" s="81"/>
    </row>
    <row r="127" spans="1:47">
      <c r="A127" s="2"/>
      <c r="B127" s="21"/>
      <c r="C127" s="2"/>
      <c r="D127" s="2"/>
      <c r="E127" s="2"/>
      <c r="F127" s="2"/>
      <c r="G127" s="2"/>
      <c r="H127" s="2"/>
      <c r="I127" s="2"/>
      <c r="J127" s="2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60"/>
      <c r="Z127" s="60"/>
      <c r="AA127" s="60"/>
      <c r="AB127" s="60"/>
      <c r="AC127" s="60"/>
      <c r="AD127" s="60"/>
      <c r="AE127" s="60"/>
      <c r="AF127" s="60"/>
      <c r="AG127" s="60"/>
      <c r="AH127" s="60"/>
      <c r="AI127" s="60"/>
      <c r="AJ127" s="60"/>
      <c r="AK127" s="60"/>
      <c r="AL127" s="60"/>
      <c r="AM127" s="60"/>
      <c r="AN127" s="60"/>
      <c r="AO127" s="60"/>
      <c r="AP127" s="60"/>
      <c r="AQ127" s="60"/>
      <c r="AR127" s="60"/>
      <c r="AS127" s="80"/>
      <c r="AT127" s="63"/>
      <c r="AU127" s="81"/>
    </row>
    <row r="128" spans="1:47">
      <c r="A128" s="2"/>
      <c r="B128" s="21"/>
      <c r="C128" s="2"/>
      <c r="D128" s="2"/>
      <c r="E128" s="2"/>
      <c r="F128" s="2"/>
      <c r="G128" s="2"/>
      <c r="H128" s="2"/>
      <c r="I128" s="2"/>
      <c r="J128" s="2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60"/>
      <c r="Z128" s="60"/>
      <c r="AA128" s="60"/>
      <c r="AB128" s="60"/>
      <c r="AC128" s="60"/>
      <c r="AD128" s="60"/>
      <c r="AE128" s="60"/>
      <c r="AF128" s="60"/>
      <c r="AG128" s="60"/>
      <c r="AH128" s="60"/>
      <c r="AI128" s="60"/>
      <c r="AJ128" s="60"/>
      <c r="AK128" s="60"/>
      <c r="AL128" s="60"/>
      <c r="AM128" s="60"/>
      <c r="AN128" s="60"/>
      <c r="AO128" s="60"/>
      <c r="AP128" s="60"/>
      <c r="AQ128" s="60"/>
      <c r="AR128" s="60"/>
      <c r="AS128" s="80"/>
      <c r="AT128" s="63"/>
      <c r="AU128" s="81"/>
    </row>
    <row r="129" spans="1:47">
      <c r="A129" s="2"/>
      <c r="B129" s="21"/>
      <c r="C129" s="2"/>
      <c r="D129" s="2"/>
      <c r="E129" s="2"/>
      <c r="F129" s="2"/>
      <c r="G129" s="2"/>
      <c r="H129" s="2"/>
      <c r="I129" s="2"/>
      <c r="J129" s="2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80"/>
      <c r="AT129" s="63"/>
      <c r="AU129" s="81"/>
    </row>
    <row r="130" spans="1:47">
      <c r="A130" s="2"/>
      <c r="B130" s="21"/>
      <c r="C130" s="2"/>
      <c r="D130" s="2"/>
      <c r="E130" s="2"/>
      <c r="F130" s="2"/>
      <c r="G130" s="2"/>
      <c r="H130" s="2"/>
      <c r="I130" s="2"/>
      <c r="J130" s="2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60"/>
      <c r="Z130" s="60"/>
      <c r="AA130" s="60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0"/>
      <c r="AS130" s="80"/>
      <c r="AT130" s="63"/>
      <c r="AU130" s="81"/>
    </row>
    <row r="131" spans="1:47">
      <c r="A131" s="2"/>
      <c r="B131" s="21"/>
      <c r="C131" s="2"/>
      <c r="D131" s="2"/>
      <c r="E131" s="2"/>
      <c r="F131" s="2"/>
      <c r="G131" s="2"/>
      <c r="H131" s="2"/>
      <c r="I131" s="2"/>
      <c r="J131" s="2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80"/>
      <c r="AT131" s="63"/>
      <c r="AU131" s="81"/>
    </row>
    <row r="132" spans="1:47">
      <c r="A132" s="2"/>
      <c r="B132" s="21"/>
      <c r="C132" s="2"/>
      <c r="D132" s="2"/>
      <c r="E132" s="2"/>
      <c r="F132" s="2"/>
      <c r="G132" s="2"/>
      <c r="H132" s="2"/>
      <c r="I132" s="2"/>
      <c r="J132" s="2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60"/>
      <c r="Z132" s="60"/>
      <c r="AA132" s="60"/>
      <c r="AB132" s="60"/>
      <c r="AC132" s="60"/>
      <c r="AD132" s="60"/>
      <c r="AE132" s="60"/>
      <c r="AF132" s="60"/>
      <c r="AG132" s="60"/>
      <c r="AH132" s="60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80"/>
      <c r="AT132" s="63"/>
      <c r="AU132" s="81"/>
    </row>
    <row r="133" spans="1:47">
      <c r="A133" s="2"/>
      <c r="B133" s="21"/>
      <c r="C133" s="2"/>
      <c r="D133" s="2"/>
      <c r="E133" s="2"/>
      <c r="F133" s="2"/>
      <c r="G133" s="2"/>
      <c r="H133" s="2"/>
      <c r="I133" s="2"/>
      <c r="J133" s="2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80"/>
      <c r="AT133" s="63"/>
      <c r="AU133" s="81"/>
    </row>
    <row r="134" spans="1:47">
      <c r="A134" s="2"/>
      <c r="B134" s="21"/>
      <c r="C134" s="2"/>
      <c r="D134" s="2"/>
      <c r="E134" s="2"/>
      <c r="F134" s="2"/>
      <c r="G134" s="2"/>
      <c r="H134" s="2"/>
      <c r="I134" s="2"/>
      <c r="J134" s="2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80"/>
      <c r="AT134" s="63"/>
      <c r="AU134" s="81"/>
    </row>
    <row r="135" spans="1:47">
      <c r="A135" s="2"/>
      <c r="B135" s="21"/>
      <c r="C135" s="2"/>
      <c r="D135" s="2"/>
      <c r="E135" s="2"/>
      <c r="F135" s="2"/>
      <c r="G135" s="2"/>
      <c r="H135" s="2"/>
      <c r="I135" s="2"/>
      <c r="J135" s="2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80"/>
      <c r="AT135" s="63"/>
      <c r="AU135" s="81"/>
    </row>
    <row r="136" spans="1:47">
      <c r="A136" s="2"/>
      <c r="B136" s="21"/>
      <c r="C136" s="2"/>
      <c r="D136" s="2"/>
      <c r="E136" s="2"/>
      <c r="F136" s="2"/>
      <c r="G136" s="2"/>
      <c r="H136" s="2"/>
      <c r="I136" s="2"/>
      <c r="J136" s="2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80"/>
      <c r="AT136" s="63"/>
      <c r="AU136" s="81"/>
    </row>
    <row r="137" spans="1:47">
      <c r="A137" s="2"/>
      <c r="B137" s="21"/>
      <c r="C137" s="2"/>
      <c r="D137" s="2"/>
      <c r="E137" s="2"/>
      <c r="F137" s="2"/>
      <c r="G137" s="2"/>
      <c r="H137" s="2"/>
      <c r="I137" s="2"/>
      <c r="J137" s="2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80"/>
      <c r="AT137" s="63"/>
      <c r="AU137" s="81"/>
    </row>
    <row r="138" spans="1:47">
      <c r="A138" s="2"/>
      <c r="B138" s="21"/>
      <c r="C138" s="2"/>
      <c r="D138" s="2"/>
      <c r="E138" s="2"/>
      <c r="F138" s="2"/>
      <c r="G138" s="2"/>
      <c r="H138" s="2"/>
      <c r="I138" s="2"/>
      <c r="J138" s="2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80"/>
      <c r="AT138" s="63"/>
      <c r="AU138" s="81"/>
    </row>
    <row r="139" spans="1:47">
      <c r="A139" s="2"/>
      <c r="B139" s="21"/>
      <c r="C139" s="2"/>
      <c r="D139" s="2"/>
      <c r="E139" s="2"/>
      <c r="F139" s="2"/>
      <c r="G139" s="2"/>
      <c r="H139" s="2"/>
      <c r="I139" s="2"/>
      <c r="J139" s="2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80"/>
      <c r="AT139" s="63"/>
      <c r="AU139" s="81"/>
    </row>
    <row r="140" spans="1:47">
      <c r="A140" s="2"/>
      <c r="B140" s="21"/>
      <c r="C140" s="2"/>
      <c r="D140" s="2"/>
      <c r="E140" s="2"/>
      <c r="F140" s="2"/>
      <c r="G140" s="2"/>
      <c r="H140" s="2"/>
      <c r="I140" s="2"/>
      <c r="J140" s="2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80"/>
      <c r="AT140" s="63"/>
      <c r="AU140" s="81"/>
    </row>
    <row r="141" spans="1:47">
      <c r="A141" s="2"/>
      <c r="B141" s="21"/>
      <c r="C141" s="2"/>
      <c r="D141" s="2"/>
      <c r="E141" s="2"/>
      <c r="F141" s="2"/>
      <c r="G141" s="2"/>
      <c r="H141" s="2"/>
      <c r="I141" s="2"/>
      <c r="J141" s="2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60"/>
      <c r="Z141" s="60"/>
      <c r="AA141" s="60"/>
      <c r="AB141" s="60"/>
      <c r="AC141" s="60"/>
      <c r="AD141" s="60"/>
      <c r="AE141" s="60"/>
      <c r="AF141" s="60"/>
      <c r="AG141" s="60"/>
      <c r="AH141" s="60"/>
      <c r="AI141" s="60"/>
      <c r="AJ141" s="60"/>
      <c r="AK141" s="60"/>
      <c r="AL141" s="60"/>
      <c r="AM141" s="60"/>
      <c r="AN141" s="60"/>
      <c r="AO141" s="60"/>
      <c r="AP141" s="60"/>
      <c r="AQ141" s="60"/>
      <c r="AR141" s="60"/>
      <c r="AS141" s="80"/>
      <c r="AT141" s="63"/>
      <c r="AU141" s="81"/>
    </row>
    <row r="142" spans="1:47">
      <c r="A142" s="2"/>
      <c r="B142" s="21"/>
      <c r="C142" s="2"/>
      <c r="D142" s="2"/>
      <c r="E142" s="2"/>
      <c r="F142" s="2"/>
      <c r="G142" s="2"/>
      <c r="H142" s="2"/>
      <c r="I142" s="2"/>
      <c r="J142" s="2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80"/>
      <c r="AT142" s="63"/>
      <c r="AU142" s="81"/>
    </row>
    <row r="143" spans="1:47">
      <c r="A143" s="2"/>
      <c r="B143" s="21"/>
      <c r="C143" s="2"/>
      <c r="D143" s="2"/>
      <c r="E143" s="2"/>
      <c r="F143" s="2"/>
      <c r="G143" s="2"/>
      <c r="H143" s="2"/>
      <c r="I143" s="2"/>
      <c r="J143" s="2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80"/>
      <c r="AT143" s="63"/>
      <c r="AU143" s="81"/>
    </row>
    <row r="144" spans="1:47">
      <c r="A144" s="2"/>
      <c r="B144" s="21"/>
      <c r="C144" s="2"/>
      <c r="D144" s="2"/>
      <c r="E144" s="2"/>
      <c r="F144" s="2"/>
      <c r="G144" s="2"/>
      <c r="H144" s="2"/>
      <c r="I144" s="2"/>
      <c r="J144" s="2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80"/>
      <c r="AT144" s="63"/>
      <c r="AU144" s="81"/>
    </row>
    <row r="145" spans="1:47">
      <c r="A145" s="2"/>
      <c r="B145" s="21"/>
      <c r="C145" s="2"/>
      <c r="D145" s="2"/>
      <c r="E145" s="2"/>
      <c r="F145" s="2"/>
      <c r="G145" s="2"/>
      <c r="H145" s="2"/>
      <c r="I145" s="2"/>
      <c r="J145" s="2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80"/>
      <c r="AT145" s="63"/>
      <c r="AU145" s="81"/>
    </row>
    <row r="146" spans="1:47">
      <c r="A146" s="2"/>
      <c r="B146" s="21"/>
      <c r="C146" s="2"/>
      <c r="D146" s="2"/>
      <c r="E146" s="2"/>
      <c r="F146" s="2"/>
      <c r="G146" s="2"/>
      <c r="H146" s="2"/>
      <c r="I146" s="2"/>
      <c r="J146" s="2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80"/>
      <c r="AT146" s="63"/>
      <c r="AU146" s="81"/>
    </row>
    <row r="147" spans="1:47">
      <c r="A147" s="2"/>
      <c r="B147" s="21"/>
      <c r="C147" s="2"/>
      <c r="D147" s="2"/>
      <c r="E147" s="2"/>
      <c r="F147" s="2"/>
      <c r="G147" s="2"/>
      <c r="H147" s="2"/>
      <c r="I147" s="2"/>
      <c r="J147" s="2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80"/>
      <c r="AT147" s="63"/>
      <c r="AU147" s="81"/>
    </row>
    <row r="148" spans="1:47">
      <c r="A148" s="2"/>
      <c r="B148" s="21"/>
      <c r="C148" s="2"/>
      <c r="D148" s="2"/>
      <c r="E148" s="2"/>
      <c r="F148" s="2"/>
      <c r="G148" s="2"/>
      <c r="H148" s="2"/>
      <c r="I148" s="2"/>
      <c r="J148" s="2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80"/>
      <c r="AT148" s="63"/>
      <c r="AU148" s="81"/>
    </row>
    <row r="149" spans="1:47">
      <c r="A149" s="2"/>
      <c r="B149" s="21"/>
      <c r="C149" s="2"/>
      <c r="D149" s="2"/>
      <c r="E149" s="2"/>
      <c r="F149" s="2"/>
      <c r="G149" s="2"/>
      <c r="H149" s="2"/>
      <c r="I149" s="2"/>
      <c r="J149" s="2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80"/>
      <c r="AT149" s="63"/>
      <c r="AU149" s="81"/>
    </row>
    <row r="150" spans="1:47">
      <c r="A150" s="2"/>
      <c r="B150" s="21"/>
      <c r="C150" s="2"/>
      <c r="D150" s="2"/>
      <c r="E150" s="2"/>
      <c r="F150" s="2"/>
      <c r="G150" s="2"/>
      <c r="H150" s="2"/>
      <c r="I150" s="2"/>
      <c r="J150" s="2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80"/>
      <c r="AT150" s="63"/>
      <c r="AU150" s="81"/>
    </row>
    <row r="151" spans="1:47">
      <c r="A151" s="2"/>
      <c r="B151" s="21"/>
      <c r="C151" s="2"/>
      <c r="D151" s="2"/>
      <c r="E151" s="2"/>
      <c r="F151" s="2"/>
      <c r="G151" s="2"/>
      <c r="H151" s="2"/>
      <c r="I151" s="2"/>
      <c r="J151" s="2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80"/>
      <c r="AT151" s="63"/>
      <c r="AU151" s="81"/>
    </row>
    <row r="152" spans="1:47">
      <c r="A152" s="2"/>
      <c r="B152" s="21"/>
      <c r="C152" s="2"/>
      <c r="D152" s="2"/>
      <c r="E152" s="2"/>
      <c r="F152" s="2"/>
      <c r="G152" s="2"/>
      <c r="H152" s="2"/>
      <c r="I152" s="2"/>
      <c r="J152" s="2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80"/>
      <c r="AT152" s="63"/>
      <c r="AU152" s="81"/>
    </row>
    <row r="153" spans="1:47">
      <c r="A153" s="2"/>
      <c r="B153" s="21"/>
      <c r="C153" s="2"/>
      <c r="D153" s="2"/>
      <c r="E153" s="2"/>
      <c r="F153" s="2"/>
      <c r="G153" s="2"/>
      <c r="H153" s="2"/>
      <c r="I153" s="2"/>
      <c r="J153" s="2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80"/>
      <c r="AT153" s="63"/>
      <c r="AU153" s="81"/>
    </row>
    <row r="154" spans="1:47">
      <c r="A154" s="2"/>
      <c r="B154" s="21"/>
      <c r="C154" s="2"/>
      <c r="D154" s="2"/>
      <c r="E154" s="2"/>
      <c r="F154" s="2"/>
      <c r="G154" s="2"/>
      <c r="H154" s="2"/>
      <c r="I154" s="2"/>
      <c r="J154" s="2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80"/>
      <c r="AT154" s="63"/>
      <c r="AU154" s="81"/>
    </row>
    <row r="155" spans="1:47">
      <c r="A155" s="2"/>
      <c r="B155" s="21"/>
      <c r="C155" s="2"/>
      <c r="D155" s="2"/>
      <c r="E155" s="2"/>
      <c r="F155" s="2"/>
      <c r="G155" s="2"/>
      <c r="H155" s="2"/>
      <c r="I155" s="2"/>
      <c r="J155" s="2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80"/>
      <c r="AT155" s="63"/>
      <c r="AU155" s="81"/>
    </row>
    <row r="156" spans="1:47">
      <c r="A156" s="2"/>
      <c r="B156" s="21"/>
      <c r="C156" s="2"/>
      <c r="D156" s="2"/>
      <c r="E156" s="2"/>
      <c r="F156" s="2"/>
      <c r="G156" s="2"/>
      <c r="H156" s="2"/>
      <c r="I156" s="2"/>
      <c r="J156" s="2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80"/>
      <c r="AT156" s="63"/>
      <c r="AU156" s="81"/>
    </row>
    <row r="157" spans="1:47">
      <c r="A157" s="2"/>
      <c r="B157" s="21"/>
      <c r="C157" s="2"/>
      <c r="D157" s="2"/>
      <c r="E157" s="2"/>
      <c r="F157" s="2"/>
      <c r="G157" s="2"/>
      <c r="H157" s="2"/>
      <c r="I157" s="2"/>
      <c r="J157" s="2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80"/>
      <c r="AT157" s="63"/>
      <c r="AU157" s="81"/>
    </row>
    <row r="158" spans="1:47">
      <c r="A158" s="2"/>
      <c r="B158" s="21"/>
      <c r="C158" s="2"/>
      <c r="D158" s="2"/>
      <c r="E158" s="2"/>
      <c r="F158" s="2"/>
      <c r="G158" s="2"/>
      <c r="H158" s="2"/>
      <c r="I158" s="2"/>
      <c r="J158" s="2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80"/>
      <c r="AT158" s="63"/>
      <c r="AU158" s="81"/>
    </row>
    <row r="159" spans="1:47">
      <c r="A159" s="2"/>
      <c r="B159" s="21"/>
      <c r="C159" s="2"/>
      <c r="D159" s="2"/>
      <c r="E159" s="2"/>
      <c r="F159" s="2"/>
      <c r="G159" s="2"/>
      <c r="H159" s="2"/>
      <c r="I159" s="2"/>
      <c r="J159" s="2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80"/>
      <c r="AT159" s="63"/>
      <c r="AU159" s="81"/>
    </row>
    <row r="160" spans="1:47">
      <c r="A160" s="2"/>
      <c r="B160" s="21"/>
      <c r="C160" s="2"/>
      <c r="D160" s="2"/>
      <c r="E160" s="2"/>
      <c r="F160" s="2"/>
      <c r="G160" s="2"/>
      <c r="H160" s="2"/>
      <c r="I160" s="2"/>
      <c r="J160" s="2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80"/>
      <c r="AT160" s="63"/>
      <c r="AU160" s="81"/>
    </row>
    <row r="161" spans="1:47">
      <c r="A161" s="2"/>
      <c r="B161" s="21"/>
      <c r="C161" s="2"/>
      <c r="D161" s="2"/>
      <c r="E161" s="2"/>
      <c r="F161" s="2"/>
      <c r="G161" s="2"/>
      <c r="H161" s="2"/>
      <c r="I161" s="2"/>
      <c r="J161" s="2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80"/>
      <c r="AT161" s="63"/>
      <c r="AU161" s="81"/>
    </row>
    <row r="162" spans="1:47">
      <c r="A162" s="2"/>
      <c r="B162" s="21"/>
      <c r="C162" s="2"/>
      <c r="D162" s="2"/>
      <c r="E162" s="2"/>
      <c r="F162" s="2"/>
      <c r="G162" s="2"/>
      <c r="H162" s="2"/>
      <c r="I162" s="2"/>
      <c r="J162" s="2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60"/>
      <c r="Z162" s="60"/>
      <c r="AA162" s="60"/>
      <c r="AB162" s="60"/>
      <c r="AC162" s="60"/>
      <c r="AD162" s="60"/>
      <c r="AE162" s="60"/>
      <c r="AF162" s="60"/>
      <c r="AG162" s="60"/>
      <c r="AH162" s="60"/>
      <c r="AI162" s="60"/>
      <c r="AJ162" s="60"/>
      <c r="AK162" s="60"/>
      <c r="AL162" s="60"/>
      <c r="AM162" s="60"/>
      <c r="AN162" s="60"/>
      <c r="AO162" s="60"/>
      <c r="AP162" s="60"/>
      <c r="AQ162" s="60"/>
      <c r="AR162" s="60"/>
      <c r="AS162" s="80"/>
      <c r="AT162" s="63"/>
      <c r="AU162" s="81"/>
    </row>
    <row r="163" spans="1:47">
      <c r="A163" s="2"/>
      <c r="B163" s="21"/>
      <c r="C163" s="2"/>
      <c r="D163" s="2"/>
      <c r="E163" s="2"/>
      <c r="F163" s="2"/>
      <c r="G163" s="2"/>
      <c r="H163" s="2"/>
      <c r="I163" s="2"/>
      <c r="J163" s="2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80"/>
      <c r="AT163" s="63"/>
      <c r="AU163" s="81"/>
    </row>
    <row r="164" spans="1:47">
      <c r="A164" s="2"/>
      <c r="B164" s="21"/>
      <c r="C164" s="2"/>
      <c r="D164" s="2"/>
      <c r="E164" s="2"/>
      <c r="F164" s="2"/>
      <c r="G164" s="2"/>
      <c r="H164" s="2"/>
      <c r="I164" s="2"/>
      <c r="J164" s="2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60"/>
      <c r="Z164" s="60"/>
      <c r="AA164" s="60"/>
      <c r="AB164" s="60"/>
      <c r="AC164" s="60"/>
      <c r="AD164" s="60"/>
      <c r="AE164" s="60"/>
      <c r="AF164" s="60"/>
      <c r="AG164" s="60"/>
      <c r="AH164" s="60"/>
      <c r="AI164" s="60"/>
      <c r="AJ164" s="60"/>
      <c r="AK164" s="60"/>
      <c r="AL164" s="60"/>
      <c r="AM164" s="60"/>
      <c r="AN164" s="60"/>
      <c r="AO164" s="60"/>
      <c r="AP164" s="60"/>
      <c r="AQ164" s="60"/>
      <c r="AR164" s="60"/>
      <c r="AS164" s="80"/>
      <c r="AT164" s="63"/>
      <c r="AU164" s="81"/>
    </row>
    <row r="165" spans="1:47">
      <c r="A165" s="2"/>
      <c r="B165" s="21"/>
      <c r="C165" s="2"/>
      <c r="D165" s="2"/>
      <c r="E165" s="2"/>
      <c r="F165" s="2"/>
      <c r="G165" s="2"/>
      <c r="H165" s="2"/>
      <c r="I165" s="2"/>
      <c r="J165" s="2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60"/>
      <c r="Z165" s="60"/>
      <c r="AA165" s="60"/>
      <c r="AB165" s="60"/>
      <c r="AC165" s="60"/>
      <c r="AD165" s="60"/>
      <c r="AE165" s="60"/>
      <c r="AF165" s="60"/>
      <c r="AG165" s="60"/>
      <c r="AH165" s="60"/>
      <c r="AI165" s="60"/>
      <c r="AJ165" s="60"/>
      <c r="AK165" s="60"/>
      <c r="AL165" s="60"/>
      <c r="AM165" s="60"/>
      <c r="AN165" s="60"/>
      <c r="AO165" s="60"/>
      <c r="AP165" s="60"/>
      <c r="AQ165" s="60"/>
      <c r="AR165" s="60"/>
      <c r="AS165" s="80"/>
      <c r="AT165" s="63"/>
      <c r="AU165" s="81"/>
    </row>
    <row r="166" spans="1:47">
      <c r="A166" s="2"/>
      <c r="B166" s="21"/>
      <c r="C166" s="2"/>
      <c r="D166" s="2"/>
      <c r="E166" s="2"/>
      <c r="F166" s="2"/>
      <c r="G166" s="2"/>
      <c r="H166" s="2"/>
      <c r="I166" s="2"/>
      <c r="J166" s="2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80"/>
      <c r="AT166" s="63"/>
      <c r="AU166" s="81"/>
    </row>
    <row r="167" spans="1:47">
      <c r="A167" s="2"/>
      <c r="B167" s="21"/>
      <c r="C167" s="2"/>
      <c r="D167" s="2"/>
      <c r="E167" s="2"/>
      <c r="F167" s="2"/>
      <c r="G167" s="2"/>
      <c r="H167" s="2"/>
      <c r="I167" s="2"/>
      <c r="J167" s="2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60"/>
      <c r="Z167" s="60"/>
      <c r="AA167" s="60"/>
      <c r="AB167" s="60"/>
      <c r="AC167" s="60"/>
      <c r="AD167" s="60"/>
      <c r="AE167" s="60"/>
      <c r="AF167" s="60"/>
      <c r="AG167" s="60"/>
      <c r="AH167" s="60"/>
      <c r="AI167" s="60"/>
      <c r="AJ167" s="60"/>
      <c r="AK167" s="60"/>
      <c r="AL167" s="60"/>
      <c r="AM167" s="60"/>
      <c r="AN167" s="60"/>
      <c r="AO167" s="60"/>
      <c r="AP167" s="60"/>
      <c r="AQ167" s="60"/>
      <c r="AR167" s="60"/>
      <c r="AS167" s="80"/>
      <c r="AT167" s="63"/>
      <c r="AU167" s="81"/>
    </row>
    <row r="168" spans="1:47">
      <c r="A168" s="2"/>
      <c r="B168" s="21"/>
      <c r="C168" s="2"/>
      <c r="D168" s="2"/>
      <c r="E168" s="2"/>
      <c r="F168" s="2"/>
      <c r="G168" s="2"/>
      <c r="H168" s="2"/>
      <c r="I168" s="2"/>
      <c r="J168" s="2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60"/>
      <c r="Z168" s="60"/>
      <c r="AA168" s="60"/>
      <c r="AB168" s="60"/>
      <c r="AC168" s="60"/>
      <c r="AD168" s="60"/>
      <c r="AE168" s="60"/>
      <c r="AF168" s="60"/>
      <c r="AG168" s="60"/>
      <c r="AH168" s="60"/>
      <c r="AI168" s="60"/>
      <c r="AJ168" s="60"/>
      <c r="AK168" s="60"/>
      <c r="AL168" s="60"/>
      <c r="AM168" s="60"/>
      <c r="AN168" s="60"/>
      <c r="AO168" s="60"/>
      <c r="AP168" s="60"/>
      <c r="AQ168" s="60"/>
      <c r="AR168" s="60"/>
      <c r="AS168" s="80"/>
      <c r="AT168" s="63"/>
      <c r="AU168" s="81"/>
    </row>
    <row r="169" spans="1:47">
      <c r="A169" s="2"/>
      <c r="B169" s="21"/>
      <c r="C169" s="2"/>
      <c r="D169" s="2"/>
      <c r="E169" s="2"/>
      <c r="F169" s="2"/>
      <c r="G169" s="2"/>
      <c r="H169" s="2"/>
      <c r="I169" s="2"/>
      <c r="J169" s="2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60"/>
      <c r="Z169" s="60"/>
      <c r="AA169" s="60"/>
      <c r="AB169" s="60"/>
      <c r="AC169" s="60"/>
      <c r="AD169" s="60"/>
      <c r="AE169" s="60"/>
      <c r="AF169" s="60"/>
      <c r="AG169" s="60"/>
      <c r="AH169" s="60"/>
      <c r="AI169" s="60"/>
      <c r="AJ169" s="60"/>
      <c r="AK169" s="60"/>
      <c r="AL169" s="60"/>
      <c r="AM169" s="60"/>
      <c r="AN169" s="60"/>
      <c r="AO169" s="60"/>
      <c r="AP169" s="60"/>
      <c r="AQ169" s="60"/>
      <c r="AR169" s="60"/>
      <c r="AS169" s="80"/>
      <c r="AT169" s="63"/>
      <c r="AU169" s="81"/>
    </row>
    <row r="170" spans="1:47">
      <c r="A170" s="2"/>
      <c r="B170" s="21"/>
      <c r="C170" s="2"/>
      <c r="D170" s="2"/>
      <c r="E170" s="2"/>
      <c r="F170" s="2"/>
      <c r="G170" s="2"/>
      <c r="H170" s="2"/>
      <c r="I170" s="2"/>
      <c r="J170" s="2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60"/>
      <c r="Z170" s="60"/>
      <c r="AA170" s="60"/>
      <c r="AB170" s="60"/>
      <c r="AC170" s="60"/>
      <c r="AD170" s="60"/>
      <c r="AE170" s="60"/>
      <c r="AF170" s="60"/>
      <c r="AG170" s="60"/>
      <c r="AH170" s="60"/>
      <c r="AI170" s="60"/>
      <c r="AJ170" s="60"/>
      <c r="AK170" s="60"/>
      <c r="AL170" s="60"/>
      <c r="AM170" s="60"/>
      <c r="AN170" s="60"/>
      <c r="AO170" s="60"/>
      <c r="AP170" s="60"/>
      <c r="AQ170" s="60"/>
      <c r="AR170" s="60"/>
      <c r="AS170" s="80"/>
      <c r="AT170" s="63"/>
      <c r="AU170" s="81"/>
    </row>
    <row r="171" spans="1:47">
      <c r="A171" s="2"/>
      <c r="B171" s="21"/>
      <c r="C171" s="2"/>
      <c r="D171" s="2"/>
      <c r="E171" s="2"/>
      <c r="F171" s="2"/>
      <c r="G171" s="2"/>
      <c r="H171" s="2"/>
      <c r="I171" s="2"/>
      <c r="J171" s="2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60"/>
      <c r="Z171" s="60"/>
      <c r="AA171" s="60"/>
      <c r="AB171" s="60"/>
      <c r="AC171" s="60"/>
      <c r="AD171" s="60"/>
      <c r="AE171" s="60"/>
      <c r="AF171" s="60"/>
      <c r="AG171" s="60"/>
      <c r="AH171" s="60"/>
      <c r="AI171" s="60"/>
      <c r="AJ171" s="60"/>
      <c r="AK171" s="60"/>
      <c r="AL171" s="60"/>
      <c r="AM171" s="60"/>
      <c r="AN171" s="60"/>
      <c r="AO171" s="60"/>
      <c r="AP171" s="60"/>
      <c r="AQ171" s="60"/>
      <c r="AR171" s="60"/>
      <c r="AS171" s="80"/>
      <c r="AT171" s="63"/>
      <c r="AU171" s="81"/>
    </row>
    <row r="172" spans="1:47">
      <c r="A172" s="2"/>
      <c r="B172" s="21"/>
      <c r="C172" s="2"/>
      <c r="D172" s="2"/>
      <c r="E172" s="2"/>
      <c r="F172" s="2"/>
      <c r="G172" s="2"/>
      <c r="H172" s="2"/>
      <c r="I172" s="2"/>
      <c r="J172" s="2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60"/>
      <c r="Z172" s="60"/>
      <c r="AA172" s="60"/>
      <c r="AB172" s="6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S172" s="80"/>
      <c r="AT172" s="63"/>
      <c r="AU172" s="81"/>
    </row>
    <row r="173" spans="1:47">
      <c r="A173" s="2"/>
      <c r="B173" s="21"/>
      <c r="C173" s="2"/>
      <c r="D173" s="2"/>
      <c r="E173" s="2"/>
      <c r="F173" s="2"/>
      <c r="G173" s="2"/>
      <c r="H173" s="2"/>
      <c r="I173" s="2"/>
      <c r="J173" s="2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60"/>
      <c r="Z173" s="60"/>
      <c r="AA173" s="60"/>
      <c r="AB173" s="60"/>
      <c r="AC173" s="60"/>
      <c r="AD173" s="60"/>
      <c r="AE173" s="60"/>
      <c r="AF173" s="60"/>
      <c r="AG173" s="60"/>
      <c r="AH173" s="60"/>
      <c r="AI173" s="60"/>
      <c r="AJ173" s="60"/>
      <c r="AK173" s="60"/>
      <c r="AL173" s="60"/>
      <c r="AM173" s="60"/>
      <c r="AN173" s="60"/>
      <c r="AO173" s="60"/>
      <c r="AP173" s="60"/>
      <c r="AQ173" s="60"/>
      <c r="AR173" s="60"/>
      <c r="AS173" s="80"/>
      <c r="AT173" s="63"/>
      <c r="AU173" s="81"/>
    </row>
    <row r="174" spans="1:47">
      <c r="A174" s="2"/>
      <c r="B174" s="21"/>
      <c r="C174" s="2"/>
      <c r="D174" s="2"/>
      <c r="E174" s="2"/>
      <c r="F174" s="2"/>
      <c r="G174" s="2"/>
      <c r="H174" s="2"/>
      <c r="I174" s="2"/>
      <c r="J174" s="2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60"/>
      <c r="Z174" s="60"/>
      <c r="AA174" s="60"/>
      <c r="AB174" s="60"/>
      <c r="AC174" s="60"/>
      <c r="AD174" s="60"/>
      <c r="AE174" s="60"/>
      <c r="AF174" s="60"/>
      <c r="AG174" s="60"/>
      <c r="AH174" s="60"/>
      <c r="AI174" s="60"/>
      <c r="AJ174" s="60"/>
      <c r="AK174" s="60"/>
      <c r="AL174" s="60"/>
      <c r="AM174" s="60"/>
      <c r="AN174" s="60"/>
      <c r="AO174" s="60"/>
      <c r="AP174" s="60"/>
      <c r="AQ174" s="60"/>
      <c r="AR174" s="60"/>
      <c r="AS174" s="80"/>
      <c r="AT174" s="63"/>
      <c r="AU174" s="81"/>
    </row>
    <row r="175" spans="1:47">
      <c r="A175" s="2"/>
      <c r="B175" s="21"/>
      <c r="C175" s="2"/>
      <c r="D175" s="2"/>
      <c r="E175" s="2"/>
      <c r="F175" s="2"/>
      <c r="G175" s="2"/>
      <c r="H175" s="2"/>
      <c r="I175" s="2"/>
      <c r="J175" s="2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80"/>
      <c r="AT175" s="63"/>
      <c r="AU175" s="81"/>
    </row>
    <row r="176" spans="1:47">
      <c r="A176" s="2"/>
      <c r="B176" s="21"/>
      <c r="C176" s="2"/>
      <c r="D176" s="2"/>
      <c r="E176" s="2"/>
      <c r="F176" s="2"/>
      <c r="G176" s="2"/>
      <c r="H176" s="2"/>
      <c r="I176" s="2"/>
      <c r="J176" s="2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80"/>
      <c r="AT176" s="63"/>
      <c r="AU176" s="81"/>
    </row>
    <row r="177" spans="1:47">
      <c r="A177" s="2"/>
      <c r="B177" s="21"/>
      <c r="C177" s="2"/>
      <c r="D177" s="2"/>
      <c r="E177" s="2"/>
      <c r="F177" s="2"/>
      <c r="G177" s="2"/>
      <c r="H177" s="2"/>
      <c r="I177" s="2"/>
      <c r="J177" s="2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80"/>
      <c r="AT177" s="63"/>
      <c r="AU177" s="81"/>
    </row>
    <row r="178" spans="1:47">
      <c r="A178" s="2"/>
      <c r="B178" s="21"/>
      <c r="C178" s="2"/>
      <c r="D178" s="2"/>
      <c r="E178" s="2"/>
      <c r="F178" s="2"/>
      <c r="G178" s="2"/>
      <c r="H178" s="2"/>
      <c r="I178" s="2"/>
      <c r="J178" s="2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80"/>
      <c r="AT178" s="63"/>
      <c r="AU178" s="81"/>
    </row>
    <row r="179" spans="1:47">
      <c r="A179" s="2"/>
      <c r="B179" s="21"/>
      <c r="C179" s="2"/>
      <c r="D179" s="2"/>
      <c r="E179" s="2"/>
      <c r="F179" s="2"/>
      <c r="G179" s="2"/>
      <c r="H179" s="2"/>
      <c r="I179" s="2"/>
      <c r="J179" s="2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80"/>
      <c r="AT179" s="63"/>
      <c r="AU179" s="81"/>
    </row>
    <row r="180" spans="1:47">
      <c r="A180" s="2"/>
      <c r="B180" s="21"/>
      <c r="C180" s="2"/>
      <c r="D180" s="2"/>
      <c r="E180" s="2"/>
      <c r="F180" s="2"/>
      <c r="G180" s="2"/>
      <c r="H180" s="2"/>
      <c r="I180" s="2"/>
      <c r="J180" s="2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60"/>
      <c r="Z180" s="60"/>
      <c r="AA180" s="60"/>
      <c r="AB180" s="60"/>
      <c r="AC180" s="60"/>
      <c r="AD180" s="60"/>
      <c r="AE180" s="60"/>
      <c r="AF180" s="60"/>
      <c r="AG180" s="60"/>
      <c r="AH180" s="60"/>
      <c r="AI180" s="60"/>
      <c r="AJ180" s="60"/>
      <c r="AK180" s="60"/>
      <c r="AL180" s="60"/>
      <c r="AM180" s="60"/>
      <c r="AN180" s="60"/>
      <c r="AO180" s="60"/>
      <c r="AP180" s="60"/>
      <c r="AQ180" s="60"/>
      <c r="AR180" s="60"/>
      <c r="AS180" s="80"/>
      <c r="AT180" s="63"/>
      <c r="AU180" s="81"/>
    </row>
    <row r="181" spans="1:47">
      <c r="A181" s="2"/>
      <c r="B181" s="21"/>
      <c r="C181" s="2"/>
      <c r="D181" s="2"/>
      <c r="E181" s="2"/>
      <c r="F181" s="2"/>
      <c r="G181" s="2"/>
      <c r="H181" s="2"/>
      <c r="I181" s="2"/>
      <c r="J181" s="2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60"/>
      <c r="Z181" s="60"/>
      <c r="AA181" s="60"/>
      <c r="AB181" s="60"/>
      <c r="AC181" s="60"/>
      <c r="AD181" s="60"/>
      <c r="AE181" s="60"/>
      <c r="AF181" s="60"/>
      <c r="AG181" s="60"/>
      <c r="AH181" s="60"/>
      <c r="AI181" s="60"/>
      <c r="AJ181" s="60"/>
      <c r="AK181" s="60"/>
      <c r="AL181" s="60"/>
      <c r="AM181" s="60"/>
      <c r="AN181" s="60"/>
      <c r="AO181" s="60"/>
      <c r="AP181" s="60"/>
      <c r="AQ181" s="60"/>
      <c r="AR181" s="60"/>
      <c r="AS181" s="80"/>
      <c r="AT181" s="63"/>
      <c r="AU181" s="81"/>
    </row>
    <row r="182" spans="1:47">
      <c r="A182" s="2"/>
      <c r="B182" s="21"/>
      <c r="C182" s="2"/>
      <c r="D182" s="2"/>
      <c r="E182" s="2"/>
      <c r="F182" s="2"/>
      <c r="G182" s="2"/>
      <c r="H182" s="2"/>
      <c r="I182" s="2"/>
      <c r="J182" s="2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80"/>
      <c r="AT182" s="63"/>
      <c r="AU182" s="81"/>
    </row>
    <row r="183" spans="1:47">
      <c r="A183" s="2"/>
      <c r="B183" s="21"/>
      <c r="C183" s="2"/>
      <c r="D183" s="2"/>
      <c r="E183" s="2"/>
      <c r="F183" s="2"/>
      <c r="G183" s="2"/>
      <c r="H183" s="2"/>
      <c r="I183" s="2"/>
      <c r="J183" s="2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80"/>
      <c r="AT183" s="63"/>
      <c r="AU183" s="81"/>
    </row>
    <row r="184" spans="1:47">
      <c r="A184" s="2"/>
      <c r="B184" s="21"/>
      <c r="C184" s="2"/>
      <c r="D184" s="2"/>
      <c r="E184" s="2"/>
      <c r="F184" s="2"/>
      <c r="G184" s="2"/>
      <c r="H184" s="2"/>
      <c r="I184" s="2"/>
      <c r="J184" s="2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60"/>
      <c r="Z184" s="60"/>
      <c r="AA184" s="60"/>
      <c r="AB184" s="60"/>
      <c r="AC184" s="60"/>
      <c r="AD184" s="60"/>
      <c r="AE184" s="60"/>
      <c r="AF184" s="60"/>
      <c r="AG184" s="60"/>
      <c r="AH184" s="60"/>
      <c r="AI184" s="60"/>
      <c r="AJ184" s="60"/>
      <c r="AK184" s="60"/>
      <c r="AL184" s="60"/>
      <c r="AM184" s="60"/>
      <c r="AN184" s="60"/>
      <c r="AO184" s="60"/>
      <c r="AP184" s="60"/>
      <c r="AQ184" s="60"/>
      <c r="AR184" s="60"/>
      <c r="AS184" s="80"/>
      <c r="AT184" s="63"/>
      <c r="AU184" s="81"/>
    </row>
    <row r="185" spans="1:47">
      <c r="A185" s="2"/>
      <c r="B185" s="21"/>
      <c r="C185" s="2"/>
      <c r="D185" s="2"/>
      <c r="E185" s="2"/>
      <c r="F185" s="2"/>
      <c r="G185" s="2"/>
      <c r="H185" s="2"/>
      <c r="I185" s="2"/>
      <c r="J185" s="2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80"/>
      <c r="AT185" s="63"/>
      <c r="AU185" s="81"/>
    </row>
    <row r="186" spans="1:47">
      <c r="A186" s="2"/>
      <c r="B186" s="21"/>
      <c r="C186" s="2"/>
      <c r="D186" s="2"/>
      <c r="E186" s="2"/>
      <c r="F186" s="2"/>
      <c r="G186" s="2"/>
      <c r="H186" s="2"/>
      <c r="I186" s="2"/>
      <c r="J186" s="2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60"/>
      <c r="Z186" s="60"/>
      <c r="AA186" s="60"/>
      <c r="AB186" s="60"/>
      <c r="AC186" s="60"/>
      <c r="AD186" s="60"/>
      <c r="AE186" s="60"/>
      <c r="AF186" s="60"/>
      <c r="AG186" s="60"/>
      <c r="AH186" s="60"/>
      <c r="AI186" s="60"/>
      <c r="AJ186" s="60"/>
      <c r="AK186" s="60"/>
      <c r="AL186" s="60"/>
      <c r="AM186" s="60"/>
      <c r="AN186" s="60"/>
      <c r="AO186" s="60"/>
      <c r="AP186" s="60"/>
      <c r="AQ186" s="60"/>
      <c r="AR186" s="60"/>
      <c r="AS186" s="80"/>
      <c r="AT186" s="63"/>
      <c r="AU186" s="81"/>
    </row>
    <row r="187" spans="1:47">
      <c r="A187" s="2"/>
      <c r="B187" s="21"/>
      <c r="C187" s="2"/>
      <c r="D187" s="2"/>
      <c r="E187" s="2"/>
      <c r="F187" s="2"/>
      <c r="G187" s="2"/>
      <c r="H187" s="2"/>
      <c r="I187" s="2"/>
      <c r="J187" s="2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60"/>
      <c r="Z187" s="60"/>
      <c r="AA187" s="60"/>
      <c r="AB187" s="60"/>
      <c r="AC187" s="60"/>
      <c r="AD187" s="60"/>
      <c r="AE187" s="60"/>
      <c r="AF187" s="60"/>
      <c r="AG187" s="60"/>
      <c r="AH187" s="60"/>
      <c r="AI187" s="60"/>
      <c r="AJ187" s="60"/>
      <c r="AK187" s="60"/>
      <c r="AL187" s="60"/>
      <c r="AM187" s="60"/>
      <c r="AN187" s="60"/>
      <c r="AO187" s="60"/>
      <c r="AP187" s="60"/>
      <c r="AQ187" s="60"/>
      <c r="AR187" s="60"/>
      <c r="AS187" s="80"/>
      <c r="AT187" s="63"/>
      <c r="AU187" s="81"/>
    </row>
    <row r="188" spans="1:47">
      <c r="A188" s="2"/>
      <c r="B188" s="21"/>
      <c r="C188" s="2"/>
      <c r="D188" s="2"/>
      <c r="E188" s="2"/>
      <c r="F188" s="2"/>
      <c r="G188" s="2"/>
      <c r="H188" s="2"/>
      <c r="I188" s="2"/>
      <c r="J188" s="2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60"/>
      <c r="Z188" s="60"/>
      <c r="AA188" s="60"/>
      <c r="AB188" s="60"/>
      <c r="AC188" s="60"/>
      <c r="AD188" s="60"/>
      <c r="AE188" s="60"/>
      <c r="AF188" s="60"/>
      <c r="AG188" s="60"/>
      <c r="AH188" s="60"/>
      <c r="AI188" s="60"/>
      <c r="AJ188" s="60"/>
      <c r="AK188" s="60"/>
      <c r="AL188" s="60"/>
      <c r="AM188" s="60"/>
      <c r="AN188" s="60"/>
      <c r="AO188" s="60"/>
      <c r="AP188" s="60"/>
      <c r="AQ188" s="60"/>
      <c r="AR188" s="60"/>
      <c r="AS188" s="80"/>
      <c r="AT188" s="63"/>
      <c r="AU188" s="81"/>
    </row>
    <row r="189" spans="1:47">
      <c r="A189" s="2"/>
      <c r="B189" s="21"/>
      <c r="C189" s="2"/>
      <c r="D189" s="2"/>
      <c r="E189" s="2"/>
      <c r="F189" s="2"/>
      <c r="G189" s="2"/>
      <c r="H189" s="2"/>
      <c r="I189" s="2"/>
      <c r="J189" s="2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60"/>
      <c r="Z189" s="60"/>
      <c r="AA189" s="60"/>
      <c r="AB189" s="60"/>
      <c r="AC189" s="60"/>
      <c r="AD189" s="60"/>
      <c r="AE189" s="60"/>
      <c r="AF189" s="60"/>
      <c r="AG189" s="60"/>
      <c r="AH189" s="60"/>
      <c r="AI189" s="60"/>
      <c r="AJ189" s="60"/>
      <c r="AK189" s="60"/>
      <c r="AL189" s="60"/>
      <c r="AM189" s="60"/>
      <c r="AN189" s="60"/>
      <c r="AO189" s="60"/>
      <c r="AP189" s="60"/>
      <c r="AQ189" s="60"/>
      <c r="AR189" s="60"/>
      <c r="AS189" s="80"/>
      <c r="AT189" s="63"/>
      <c r="AU189" s="81"/>
    </row>
    <row r="190" spans="1:47">
      <c r="A190" s="2"/>
      <c r="B190" s="21"/>
      <c r="C190" s="2"/>
      <c r="D190" s="2"/>
      <c r="E190" s="2"/>
      <c r="F190" s="2"/>
      <c r="G190" s="2"/>
      <c r="H190" s="2"/>
      <c r="I190" s="2"/>
      <c r="J190" s="2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60"/>
      <c r="Z190" s="60"/>
      <c r="AA190" s="60"/>
      <c r="AB190" s="60"/>
      <c r="AC190" s="60"/>
      <c r="AD190" s="60"/>
      <c r="AE190" s="60"/>
      <c r="AF190" s="60"/>
      <c r="AG190" s="60"/>
      <c r="AH190" s="60"/>
      <c r="AI190" s="60"/>
      <c r="AJ190" s="60"/>
      <c r="AK190" s="60"/>
      <c r="AL190" s="60"/>
      <c r="AM190" s="60"/>
      <c r="AN190" s="60"/>
      <c r="AO190" s="60"/>
      <c r="AP190" s="60"/>
      <c r="AQ190" s="60"/>
      <c r="AR190" s="60"/>
      <c r="AS190" s="80"/>
      <c r="AT190" s="63"/>
      <c r="AU190" s="81"/>
    </row>
    <row r="191" spans="1:47">
      <c r="A191" s="2"/>
      <c r="B191" s="21"/>
      <c r="C191" s="2"/>
      <c r="D191" s="2"/>
      <c r="E191" s="2"/>
      <c r="F191" s="2"/>
      <c r="G191" s="2"/>
      <c r="H191" s="2"/>
      <c r="I191" s="2"/>
      <c r="J191" s="2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60"/>
      <c r="Z191" s="60"/>
      <c r="AA191" s="60"/>
      <c r="AB191" s="60"/>
      <c r="AC191" s="60"/>
      <c r="AD191" s="60"/>
      <c r="AE191" s="60"/>
      <c r="AF191" s="60"/>
      <c r="AG191" s="60"/>
      <c r="AH191" s="60"/>
      <c r="AI191" s="60"/>
      <c r="AJ191" s="60"/>
      <c r="AK191" s="60"/>
      <c r="AL191" s="60"/>
      <c r="AM191" s="60"/>
      <c r="AN191" s="60"/>
      <c r="AO191" s="60"/>
      <c r="AP191" s="60"/>
      <c r="AQ191" s="60"/>
      <c r="AR191" s="60"/>
      <c r="AS191" s="80"/>
      <c r="AT191" s="63"/>
      <c r="AU191" s="81"/>
    </row>
    <row r="192" spans="1:47">
      <c r="A192" s="2"/>
      <c r="B192" s="21"/>
      <c r="C192" s="2"/>
      <c r="D192" s="2"/>
      <c r="E192" s="2"/>
      <c r="F192" s="2"/>
      <c r="G192" s="2"/>
      <c r="H192" s="2"/>
      <c r="I192" s="2"/>
      <c r="J192" s="2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60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S192" s="80"/>
      <c r="AT192" s="63"/>
      <c r="AU192" s="81"/>
    </row>
    <row r="193" spans="1:47">
      <c r="A193" s="2"/>
      <c r="B193" s="21"/>
      <c r="C193" s="2"/>
      <c r="D193" s="2"/>
      <c r="E193" s="2"/>
      <c r="F193" s="2"/>
      <c r="G193" s="2"/>
      <c r="H193" s="2"/>
      <c r="I193" s="2"/>
      <c r="J193" s="2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60"/>
      <c r="Z193" s="60"/>
      <c r="AA193" s="60"/>
      <c r="AB193" s="60"/>
      <c r="AC193" s="60"/>
      <c r="AD193" s="60"/>
      <c r="AE193" s="60"/>
      <c r="AF193" s="60"/>
      <c r="AG193" s="60"/>
      <c r="AH193" s="60"/>
      <c r="AI193" s="60"/>
      <c r="AJ193" s="60"/>
      <c r="AK193" s="60"/>
      <c r="AL193" s="60"/>
      <c r="AM193" s="60"/>
      <c r="AN193" s="60"/>
      <c r="AO193" s="60"/>
      <c r="AP193" s="60"/>
      <c r="AQ193" s="60"/>
      <c r="AR193" s="60"/>
      <c r="AS193" s="80"/>
      <c r="AT193" s="63"/>
      <c r="AU193" s="81"/>
    </row>
    <row r="194" spans="1:47">
      <c r="A194" s="2"/>
      <c r="B194" s="21"/>
      <c r="C194" s="2"/>
      <c r="D194" s="2"/>
      <c r="E194" s="2"/>
      <c r="F194" s="2"/>
      <c r="G194" s="2"/>
      <c r="H194" s="2"/>
      <c r="I194" s="2"/>
      <c r="J194" s="2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80"/>
      <c r="AT194" s="63"/>
      <c r="AU194" s="81"/>
    </row>
    <row r="195" spans="1:47">
      <c r="A195" s="2"/>
      <c r="B195" s="21"/>
      <c r="C195" s="2"/>
      <c r="D195" s="2"/>
      <c r="E195" s="2"/>
      <c r="F195" s="2"/>
      <c r="G195" s="2"/>
      <c r="H195" s="2"/>
      <c r="I195" s="2"/>
      <c r="J195" s="2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60"/>
      <c r="Z195" s="60"/>
      <c r="AA195" s="60"/>
      <c r="AB195" s="60"/>
      <c r="AC195" s="60"/>
      <c r="AD195" s="60"/>
      <c r="AE195" s="60"/>
      <c r="AF195" s="60"/>
      <c r="AG195" s="60"/>
      <c r="AH195" s="60"/>
      <c r="AI195" s="60"/>
      <c r="AJ195" s="60"/>
      <c r="AK195" s="60"/>
      <c r="AL195" s="60"/>
      <c r="AM195" s="60"/>
      <c r="AN195" s="60"/>
      <c r="AO195" s="60"/>
      <c r="AP195" s="60"/>
      <c r="AQ195" s="60"/>
      <c r="AR195" s="60"/>
      <c r="AS195" s="80"/>
      <c r="AT195" s="63"/>
      <c r="AU195" s="81"/>
    </row>
    <row r="196" spans="1:47">
      <c r="A196" s="2"/>
      <c r="B196" s="21"/>
      <c r="C196" s="2"/>
      <c r="D196" s="2"/>
      <c r="E196" s="2"/>
      <c r="F196" s="2"/>
      <c r="G196" s="2"/>
      <c r="H196" s="2"/>
      <c r="I196" s="2"/>
      <c r="J196" s="2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60"/>
      <c r="Z196" s="60"/>
      <c r="AA196" s="60"/>
      <c r="AB196" s="60"/>
      <c r="AC196" s="60"/>
      <c r="AD196" s="60"/>
      <c r="AE196" s="60"/>
      <c r="AF196" s="60"/>
      <c r="AG196" s="60"/>
      <c r="AH196" s="60"/>
      <c r="AI196" s="60"/>
      <c r="AJ196" s="60"/>
      <c r="AK196" s="60"/>
      <c r="AL196" s="60"/>
      <c r="AM196" s="60"/>
      <c r="AN196" s="60"/>
      <c r="AO196" s="60"/>
      <c r="AP196" s="60"/>
      <c r="AQ196" s="60"/>
      <c r="AR196" s="60"/>
      <c r="AS196" s="80"/>
      <c r="AT196" s="63"/>
      <c r="AU196" s="81"/>
    </row>
    <row r="197" spans="1:47">
      <c r="A197" s="2"/>
      <c r="B197" s="21"/>
      <c r="C197" s="2"/>
      <c r="D197" s="2"/>
      <c r="E197" s="2"/>
      <c r="F197" s="2"/>
      <c r="G197" s="2"/>
      <c r="H197" s="2"/>
      <c r="I197" s="2"/>
      <c r="J197" s="2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60"/>
      <c r="Z197" s="60"/>
      <c r="AA197" s="60"/>
      <c r="AB197" s="60"/>
      <c r="AC197" s="60"/>
      <c r="AD197" s="60"/>
      <c r="AE197" s="60"/>
      <c r="AF197" s="60"/>
      <c r="AG197" s="60"/>
      <c r="AH197" s="60"/>
      <c r="AI197" s="60"/>
      <c r="AJ197" s="60"/>
      <c r="AK197" s="60"/>
      <c r="AL197" s="60"/>
      <c r="AM197" s="60"/>
      <c r="AN197" s="60"/>
      <c r="AO197" s="60"/>
      <c r="AP197" s="60"/>
      <c r="AQ197" s="60"/>
      <c r="AR197" s="60"/>
      <c r="AS197" s="80"/>
      <c r="AT197" s="63"/>
      <c r="AU197" s="81"/>
    </row>
    <row r="198" spans="1:47">
      <c r="A198" s="2"/>
      <c r="B198" s="21"/>
      <c r="C198" s="2"/>
      <c r="D198" s="2"/>
      <c r="E198" s="2"/>
      <c r="F198" s="2"/>
      <c r="G198" s="2"/>
      <c r="H198" s="2"/>
      <c r="I198" s="2"/>
      <c r="J198" s="2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80"/>
      <c r="AT198" s="63"/>
      <c r="AU198" s="81"/>
    </row>
    <row r="199" spans="1:47">
      <c r="A199" s="2"/>
      <c r="B199" s="21"/>
      <c r="C199" s="2"/>
      <c r="D199" s="2"/>
      <c r="E199" s="2"/>
      <c r="F199" s="2"/>
      <c r="G199" s="2"/>
      <c r="H199" s="2"/>
      <c r="I199" s="2"/>
      <c r="J199" s="2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60"/>
      <c r="Z199" s="60"/>
      <c r="AA199" s="60"/>
      <c r="AB199" s="60"/>
      <c r="AC199" s="60"/>
      <c r="AD199" s="60"/>
      <c r="AE199" s="60"/>
      <c r="AF199" s="60"/>
      <c r="AG199" s="60"/>
      <c r="AH199" s="60"/>
      <c r="AI199" s="60"/>
      <c r="AJ199" s="60"/>
      <c r="AK199" s="60"/>
      <c r="AL199" s="60"/>
      <c r="AM199" s="60"/>
      <c r="AN199" s="60"/>
      <c r="AO199" s="60"/>
      <c r="AP199" s="60"/>
      <c r="AQ199" s="60"/>
      <c r="AR199" s="60"/>
      <c r="AS199" s="80"/>
      <c r="AT199" s="63"/>
      <c r="AU199" s="81"/>
    </row>
    <row r="200" spans="1:47">
      <c r="A200" s="2"/>
      <c r="B200" s="21"/>
      <c r="C200" s="2"/>
      <c r="D200" s="2"/>
      <c r="E200" s="2"/>
      <c r="F200" s="2"/>
      <c r="G200" s="2"/>
      <c r="H200" s="2"/>
      <c r="I200" s="2"/>
      <c r="J200" s="2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60"/>
      <c r="Z200" s="60"/>
      <c r="AA200" s="60"/>
      <c r="AB200" s="60"/>
      <c r="AC200" s="60"/>
      <c r="AD200" s="60"/>
      <c r="AE200" s="60"/>
      <c r="AF200" s="60"/>
      <c r="AG200" s="60"/>
      <c r="AH200" s="60"/>
      <c r="AI200" s="60"/>
      <c r="AJ200" s="60"/>
      <c r="AK200" s="60"/>
      <c r="AL200" s="60"/>
      <c r="AM200" s="60"/>
      <c r="AN200" s="60"/>
      <c r="AO200" s="60"/>
      <c r="AP200" s="60"/>
      <c r="AQ200" s="60"/>
      <c r="AR200" s="60"/>
      <c r="AS200" s="80"/>
      <c r="AT200" s="63"/>
      <c r="AU200" s="81"/>
    </row>
    <row r="201" spans="1:47">
      <c r="A201" s="2"/>
      <c r="B201" s="21"/>
      <c r="C201" s="2"/>
      <c r="D201" s="2"/>
      <c r="E201" s="2"/>
      <c r="F201" s="2"/>
      <c r="G201" s="2"/>
      <c r="H201" s="2"/>
      <c r="I201" s="2"/>
      <c r="J201" s="2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60"/>
      <c r="Z201" s="60"/>
      <c r="AA201" s="60"/>
      <c r="AB201" s="60"/>
      <c r="AC201" s="60"/>
      <c r="AD201" s="60"/>
      <c r="AE201" s="60"/>
      <c r="AF201" s="60"/>
      <c r="AG201" s="60"/>
      <c r="AH201" s="60"/>
      <c r="AI201" s="60"/>
      <c r="AJ201" s="60"/>
      <c r="AK201" s="60"/>
      <c r="AL201" s="60"/>
      <c r="AM201" s="60"/>
      <c r="AN201" s="60"/>
      <c r="AO201" s="60"/>
      <c r="AP201" s="60"/>
      <c r="AQ201" s="60"/>
      <c r="AR201" s="60"/>
      <c r="AS201" s="80"/>
      <c r="AT201" s="63"/>
      <c r="AU201" s="81"/>
    </row>
    <row r="202" spans="1:47">
      <c r="A202" s="2"/>
      <c r="B202" s="21"/>
      <c r="C202" s="2"/>
      <c r="D202" s="2"/>
      <c r="E202" s="2"/>
      <c r="F202" s="2"/>
      <c r="G202" s="2"/>
      <c r="H202" s="2"/>
      <c r="I202" s="2"/>
      <c r="J202" s="2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60"/>
      <c r="Z202" s="60"/>
      <c r="AA202" s="60"/>
      <c r="AB202" s="60"/>
      <c r="AC202" s="60"/>
      <c r="AD202" s="60"/>
      <c r="AE202" s="60"/>
      <c r="AF202" s="60"/>
      <c r="AG202" s="60"/>
      <c r="AH202" s="60"/>
      <c r="AI202" s="60"/>
      <c r="AJ202" s="60"/>
      <c r="AK202" s="60"/>
      <c r="AL202" s="60"/>
      <c r="AM202" s="60"/>
      <c r="AN202" s="60"/>
      <c r="AO202" s="60"/>
      <c r="AP202" s="60"/>
      <c r="AQ202" s="60"/>
      <c r="AR202" s="60"/>
      <c r="AS202" s="80"/>
      <c r="AT202" s="63"/>
      <c r="AU202" s="81"/>
    </row>
    <row r="203" spans="1:47">
      <c r="A203" s="2"/>
      <c r="B203" s="21"/>
      <c r="C203" s="2"/>
      <c r="D203" s="2"/>
      <c r="E203" s="2"/>
      <c r="F203" s="2"/>
      <c r="G203" s="2"/>
      <c r="H203" s="2"/>
      <c r="I203" s="2"/>
      <c r="J203" s="2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80"/>
      <c r="AT203" s="63"/>
      <c r="AU203" s="81"/>
    </row>
    <row r="204" spans="1:47">
      <c r="A204" s="2"/>
      <c r="B204" s="21"/>
      <c r="C204" s="2"/>
      <c r="D204" s="2"/>
      <c r="E204" s="2"/>
      <c r="F204" s="2"/>
      <c r="G204" s="2"/>
      <c r="H204" s="2"/>
      <c r="I204" s="2"/>
      <c r="J204" s="2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60"/>
      <c r="Z204" s="60"/>
      <c r="AA204" s="60"/>
      <c r="AB204" s="60"/>
      <c r="AC204" s="60"/>
      <c r="AD204" s="60"/>
      <c r="AE204" s="60"/>
      <c r="AF204" s="60"/>
      <c r="AG204" s="60"/>
      <c r="AH204" s="60"/>
      <c r="AI204" s="60"/>
      <c r="AJ204" s="60"/>
      <c r="AK204" s="60"/>
      <c r="AL204" s="60"/>
      <c r="AM204" s="60"/>
      <c r="AN204" s="60"/>
      <c r="AO204" s="60"/>
      <c r="AP204" s="60"/>
      <c r="AQ204" s="60"/>
      <c r="AR204" s="60"/>
      <c r="AS204" s="80"/>
      <c r="AT204" s="63"/>
      <c r="AU204" s="81"/>
    </row>
    <row r="205" spans="1:47">
      <c r="A205" s="2"/>
      <c r="B205" s="21"/>
      <c r="C205" s="2"/>
      <c r="D205" s="2"/>
      <c r="E205" s="2"/>
      <c r="F205" s="2"/>
      <c r="G205" s="2"/>
      <c r="H205" s="2"/>
      <c r="I205" s="2"/>
      <c r="J205" s="2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60"/>
      <c r="Z205" s="60"/>
      <c r="AA205" s="60"/>
      <c r="AB205" s="60"/>
      <c r="AC205" s="60"/>
      <c r="AD205" s="60"/>
      <c r="AE205" s="60"/>
      <c r="AF205" s="60"/>
      <c r="AG205" s="60"/>
      <c r="AH205" s="60"/>
      <c r="AI205" s="60"/>
      <c r="AJ205" s="60"/>
      <c r="AK205" s="60"/>
      <c r="AL205" s="60"/>
      <c r="AM205" s="60"/>
      <c r="AN205" s="60"/>
      <c r="AO205" s="60"/>
      <c r="AP205" s="60"/>
      <c r="AQ205" s="60"/>
      <c r="AR205" s="60"/>
      <c r="AS205" s="80"/>
      <c r="AT205" s="63"/>
      <c r="AU205" s="81"/>
    </row>
    <row r="206" spans="1:47">
      <c r="A206" s="2"/>
      <c r="B206" s="21"/>
      <c r="C206" s="2"/>
      <c r="D206" s="2"/>
      <c r="E206" s="2"/>
      <c r="F206" s="2"/>
      <c r="G206" s="2"/>
      <c r="H206" s="2"/>
      <c r="I206" s="2"/>
      <c r="J206" s="2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60"/>
      <c r="Z206" s="60"/>
      <c r="AA206" s="60"/>
      <c r="AB206" s="60"/>
      <c r="AC206" s="60"/>
      <c r="AD206" s="60"/>
      <c r="AE206" s="60"/>
      <c r="AF206" s="60"/>
      <c r="AG206" s="60"/>
      <c r="AH206" s="60"/>
      <c r="AI206" s="60"/>
      <c r="AJ206" s="60"/>
      <c r="AK206" s="60"/>
      <c r="AL206" s="60"/>
      <c r="AM206" s="60"/>
      <c r="AN206" s="60"/>
      <c r="AO206" s="60"/>
      <c r="AP206" s="60"/>
      <c r="AQ206" s="60"/>
      <c r="AR206" s="60"/>
      <c r="AS206" s="80"/>
      <c r="AT206" s="63"/>
      <c r="AU206" s="81"/>
    </row>
    <row r="207" spans="1:47">
      <c r="A207" s="2"/>
      <c r="B207" s="21"/>
      <c r="C207" s="2"/>
      <c r="D207" s="2"/>
      <c r="E207" s="2"/>
      <c r="F207" s="2"/>
      <c r="G207" s="2"/>
      <c r="H207" s="2"/>
      <c r="I207" s="2"/>
      <c r="J207" s="2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60"/>
      <c r="Z207" s="60"/>
      <c r="AA207" s="60"/>
      <c r="AB207" s="60"/>
      <c r="AC207" s="60"/>
      <c r="AD207" s="60"/>
      <c r="AE207" s="60"/>
      <c r="AF207" s="60"/>
      <c r="AG207" s="60"/>
      <c r="AH207" s="60"/>
      <c r="AI207" s="60"/>
      <c r="AJ207" s="60"/>
      <c r="AK207" s="60"/>
      <c r="AL207" s="60"/>
      <c r="AM207" s="60"/>
      <c r="AN207" s="60"/>
      <c r="AO207" s="60"/>
      <c r="AP207" s="60"/>
      <c r="AQ207" s="60"/>
      <c r="AR207" s="60"/>
      <c r="AS207" s="80"/>
      <c r="AT207" s="63"/>
      <c r="AU207" s="81"/>
    </row>
    <row r="208" spans="1:47">
      <c r="A208" s="2"/>
      <c r="B208" s="21"/>
      <c r="C208" s="2"/>
      <c r="D208" s="2"/>
      <c r="E208" s="2"/>
      <c r="F208" s="2"/>
      <c r="G208" s="2"/>
      <c r="H208" s="2"/>
      <c r="I208" s="2"/>
      <c r="J208" s="2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80"/>
      <c r="AT208" s="63"/>
      <c r="AU208" s="81"/>
    </row>
    <row r="209" spans="1:47">
      <c r="A209" s="2"/>
      <c r="B209" s="21"/>
      <c r="C209" s="2"/>
      <c r="D209" s="2"/>
      <c r="E209" s="2"/>
      <c r="F209" s="2"/>
      <c r="G209" s="2"/>
      <c r="H209" s="2"/>
      <c r="I209" s="2"/>
      <c r="J209" s="2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60"/>
      <c r="Z209" s="60"/>
      <c r="AA209" s="60"/>
      <c r="AB209" s="60"/>
      <c r="AC209" s="60"/>
      <c r="AD209" s="60"/>
      <c r="AE209" s="60"/>
      <c r="AF209" s="60"/>
      <c r="AG209" s="60"/>
      <c r="AH209" s="60"/>
      <c r="AI209" s="60"/>
      <c r="AJ209" s="60"/>
      <c r="AK209" s="60"/>
      <c r="AL209" s="60"/>
      <c r="AM209" s="60"/>
      <c r="AN209" s="60"/>
      <c r="AO209" s="60"/>
      <c r="AP209" s="60"/>
      <c r="AQ209" s="60"/>
      <c r="AR209" s="60"/>
      <c r="AS209" s="80"/>
      <c r="AT209" s="63"/>
      <c r="AU209" s="81"/>
    </row>
    <row r="210" spans="1:47">
      <c r="A210" s="2"/>
      <c r="B210" s="21"/>
      <c r="C210" s="2"/>
      <c r="D210" s="2"/>
      <c r="E210" s="2"/>
      <c r="F210" s="2"/>
      <c r="G210" s="2"/>
      <c r="H210" s="2"/>
      <c r="I210" s="2"/>
      <c r="J210" s="2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0"/>
      <c r="AJ210" s="60"/>
      <c r="AK210" s="60"/>
      <c r="AL210" s="60"/>
      <c r="AM210" s="60"/>
      <c r="AN210" s="60"/>
      <c r="AO210" s="60"/>
      <c r="AP210" s="60"/>
      <c r="AQ210" s="60"/>
      <c r="AR210" s="60"/>
      <c r="AS210" s="80"/>
      <c r="AT210" s="63"/>
      <c r="AU210" s="81"/>
    </row>
    <row r="211" spans="1:47">
      <c r="A211" s="2"/>
      <c r="B211" s="21"/>
      <c r="C211" s="2"/>
      <c r="D211" s="2"/>
      <c r="E211" s="2"/>
      <c r="F211" s="2"/>
      <c r="G211" s="2"/>
      <c r="H211" s="2"/>
      <c r="I211" s="2"/>
      <c r="J211" s="2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60"/>
      <c r="Z211" s="60"/>
      <c r="AA211" s="60"/>
      <c r="AB211" s="60"/>
      <c r="AC211" s="60"/>
      <c r="AD211" s="60"/>
      <c r="AE211" s="60"/>
      <c r="AF211" s="60"/>
      <c r="AG211" s="60"/>
      <c r="AH211" s="60"/>
      <c r="AI211" s="60"/>
      <c r="AJ211" s="60"/>
      <c r="AK211" s="60"/>
      <c r="AL211" s="60"/>
      <c r="AM211" s="60"/>
      <c r="AN211" s="60"/>
      <c r="AO211" s="60"/>
      <c r="AP211" s="60"/>
      <c r="AQ211" s="60"/>
      <c r="AR211" s="60"/>
      <c r="AS211" s="80"/>
      <c r="AT211" s="63"/>
      <c r="AU211" s="81"/>
    </row>
    <row r="212" spans="1:47">
      <c r="A212" s="2"/>
      <c r="B212" s="21"/>
      <c r="C212" s="2"/>
      <c r="D212" s="2"/>
      <c r="E212" s="2"/>
      <c r="F212" s="2"/>
      <c r="G212" s="2"/>
      <c r="H212" s="2"/>
      <c r="I212" s="2"/>
      <c r="J212" s="2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60"/>
      <c r="Z212" s="60"/>
      <c r="AA212" s="60"/>
      <c r="AB212" s="60"/>
      <c r="AC212" s="60"/>
      <c r="AD212" s="60"/>
      <c r="AE212" s="60"/>
      <c r="AF212" s="60"/>
      <c r="AG212" s="60"/>
      <c r="AH212" s="60"/>
      <c r="AI212" s="60"/>
      <c r="AJ212" s="60"/>
      <c r="AK212" s="60"/>
      <c r="AL212" s="60"/>
      <c r="AM212" s="60"/>
      <c r="AN212" s="60"/>
      <c r="AO212" s="60"/>
      <c r="AP212" s="60"/>
      <c r="AQ212" s="60"/>
      <c r="AR212" s="60"/>
      <c r="AS212" s="80"/>
      <c r="AT212" s="63"/>
      <c r="AU212" s="81"/>
    </row>
    <row r="213" spans="1:47">
      <c r="A213" s="2"/>
      <c r="B213" s="21"/>
      <c r="C213" s="2"/>
      <c r="D213" s="2"/>
      <c r="E213" s="2"/>
      <c r="F213" s="2"/>
      <c r="G213" s="2"/>
      <c r="H213" s="2"/>
      <c r="I213" s="2"/>
      <c r="J213" s="2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80"/>
      <c r="AT213" s="63"/>
      <c r="AU213" s="81"/>
    </row>
    <row r="214" spans="1:47">
      <c r="A214" s="2"/>
      <c r="B214" s="21"/>
      <c r="C214" s="2"/>
      <c r="D214" s="2"/>
      <c r="E214" s="2"/>
      <c r="F214" s="2"/>
      <c r="G214" s="2"/>
      <c r="H214" s="2"/>
      <c r="I214" s="2"/>
      <c r="J214" s="2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60"/>
      <c r="Z214" s="60"/>
      <c r="AA214" s="60"/>
      <c r="AB214" s="60"/>
      <c r="AC214" s="60"/>
      <c r="AD214" s="60"/>
      <c r="AE214" s="60"/>
      <c r="AF214" s="60"/>
      <c r="AG214" s="60"/>
      <c r="AH214" s="60"/>
      <c r="AI214" s="60"/>
      <c r="AJ214" s="60"/>
      <c r="AK214" s="60"/>
      <c r="AL214" s="60"/>
      <c r="AM214" s="60"/>
      <c r="AN214" s="60"/>
      <c r="AO214" s="60"/>
      <c r="AP214" s="60"/>
      <c r="AQ214" s="60"/>
      <c r="AR214" s="60"/>
      <c r="AS214" s="80"/>
      <c r="AT214" s="63"/>
      <c r="AU214" s="81"/>
    </row>
    <row r="215" spans="1:47">
      <c r="A215" s="2"/>
      <c r="B215" s="21"/>
      <c r="C215" s="2"/>
      <c r="D215" s="2"/>
      <c r="E215" s="2"/>
      <c r="F215" s="2"/>
      <c r="G215" s="2"/>
      <c r="H215" s="2"/>
      <c r="I215" s="2"/>
      <c r="J215" s="2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60"/>
      <c r="Z215" s="60"/>
      <c r="AA215" s="60"/>
      <c r="AB215" s="60"/>
      <c r="AC215" s="60"/>
      <c r="AD215" s="60"/>
      <c r="AE215" s="60"/>
      <c r="AF215" s="60"/>
      <c r="AG215" s="60"/>
      <c r="AH215" s="60"/>
      <c r="AI215" s="60"/>
      <c r="AJ215" s="60"/>
      <c r="AK215" s="60"/>
      <c r="AL215" s="60"/>
      <c r="AM215" s="60"/>
      <c r="AN215" s="60"/>
      <c r="AO215" s="60"/>
      <c r="AP215" s="60"/>
      <c r="AQ215" s="60"/>
      <c r="AR215" s="60"/>
      <c r="AS215" s="80"/>
      <c r="AT215" s="63"/>
      <c r="AU215" s="81"/>
    </row>
    <row r="216" spans="1:47">
      <c r="A216" s="2"/>
      <c r="B216" s="21"/>
      <c r="C216" s="2"/>
      <c r="D216" s="2"/>
      <c r="E216" s="2"/>
      <c r="F216" s="2"/>
      <c r="G216" s="2"/>
      <c r="H216" s="2"/>
      <c r="I216" s="2"/>
      <c r="J216" s="2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60"/>
      <c r="Z216" s="60"/>
      <c r="AA216" s="60"/>
      <c r="AB216" s="60"/>
      <c r="AC216" s="60"/>
      <c r="AD216" s="60"/>
      <c r="AE216" s="60"/>
      <c r="AF216" s="60"/>
      <c r="AG216" s="60"/>
      <c r="AH216" s="60"/>
      <c r="AI216" s="60"/>
      <c r="AJ216" s="60"/>
      <c r="AK216" s="60"/>
      <c r="AL216" s="60"/>
      <c r="AM216" s="60"/>
      <c r="AN216" s="60"/>
      <c r="AO216" s="60"/>
      <c r="AP216" s="60"/>
      <c r="AQ216" s="60"/>
      <c r="AR216" s="60"/>
      <c r="AS216" s="80"/>
      <c r="AT216" s="63"/>
      <c r="AU216" s="81"/>
    </row>
    <row r="217" spans="1:47">
      <c r="A217" s="2"/>
      <c r="B217" s="21"/>
      <c r="C217" s="2"/>
      <c r="D217" s="2"/>
      <c r="E217" s="2"/>
      <c r="F217" s="2"/>
      <c r="G217" s="2"/>
      <c r="H217" s="2"/>
      <c r="I217" s="2"/>
      <c r="J217" s="2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60"/>
      <c r="Z217" s="60"/>
      <c r="AA217" s="60"/>
      <c r="AB217" s="60"/>
      <c r="AC217" s="60"/>
      <c r="AD217" s="60"/>
      <c r="AE217" s="60"/>
      <c r="AF217" s="60"/>
      <c r="AG217" s="60"/>
      <c r="AH217" s="60"/>
      <c r="AI217" s="60"/>
      <c r="AJ217" s="60"/>
      <c r="AK217" s="60"/>
      <c r="AL217" s="60"/>
      <c r="AM217" s="60"/>
      <c r="AN217" s="60"/>
      <c r="AO217" s="60"/>
      <c r="AP217" s="60"/>
      <c r="AQ217" s="60"/>
      <c r="AR217" s="60"/>
      <c r="AS217" s="80"/>
      <c r="AT217" s="63"/>
      <c r="AU217" s="81"/>
    </row>
    <row r="218" spans="1:47">
      <c r="A218" s="2"/>
      <c r="B218" s="21"/>
      <c r="C218" s="2"/>
      <c r="D218" s="2"/>
      <c r="E218" s="2"/>
      <c r="F218" s="2"/>
      <c r="G218" s="2"/>
      <c r="H218" s="2"/>
      <c r="I218" s="2"/>
      <c r="J218" s="2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60"/>
      <c r="Z218" s="60"/>
      <c r="AA218" s="60"/>
      <c r="AB218" s="60"/>
      <c r="AC218" s="60"/>
      <c r="AD218" s="60"/>
      <c r="AE218" s="60"/>
      <c r="AF218" s="60"/>
      <c r="AG218" s="60"/>
      <c r="AH218" s="60"/>
      <c r="AI218" s="60"/>
      <c r="AJ218" s="60"/>
      <c r="AK218" s="60"/>
      <c r="AL218" s="60"/>
      <c r="AM218" s="60"/>
      <c r="AN218" s="60"/>
      <c r="AO218" s="60"/>
      <c r="AP218" s="60"/>
      <c r="AQ218" s="60"/>
      <c r="AR218" s="60"/>
      <c r="AS218" s="80"/>
      <c r="AT218" s="63"/>
      <c r="AU218" s="81"/>
    </row>
    <row r="219" spans="1:47">
      <c r="A219" s="2"/>
      <c r="B219" s="21"/>
      <c r="C219" s="2"/>
      <c r="D219" s="2"/>
      <c r="E219" s="2"/>
      <c r="F219" s="2"/>
      <c r="G219" s="2"/>
      <c r="H219" s="2"/>
      <c r="I219" s="2"/>
      <c r="J219" s="2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60"/>
      <c r="Z219" s="60"/>
      <c r="AA219" s="60"/>
      <c r="AB219" s="60"/>
      <c r="AC219" s="60"/>
      <c r="AD219" s="60"/>
      <c r="AE219" s="60"/>
      <c r="AF219" s="60"/>
      <c r="AG219" s="60"/>
      <c r="AH219" s="60"/>
      <c r="AI219" s="60"/>
      <c r="AJ219" s="60"/>
      <c r="AK219" s="60"/>
      <c r="AL219" s="60"/>
      <c r="AM219" s="60"/>
      <c r="AN219" s="60"/>
      <c r="AO219" s="60"/>
      <c r="AP219" s="60"/>
      <c r="AQ219" s="60"/>
      <c r="AR219" s="60"/>
      <c r="AS219" s="80"/>
      <c r="AT219" s="63"/>
      <c r="AU219" s="81"/>
    </row>
    <row r="220" spans="1:47">
      <c r="A220" s="2"/>
      <c r="B220" s="21"/>
      <c r="C220" s="2"/>
      <c r="D220" s="2"/>
      <c r="E220" s="2"/>
      <c r="F220" s="2"/>
      <c r="G220" s="2"/>
      <c r="H220" s="2"/>
      <c r="I220" s="2"/>
      <c r="J220" s="2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60"/>
      <c r="Z220" s="60"/>
      <c r="AA220" s="60"/>
      <c r="AB220" s="60"/>
      <c r="AC220" s="60"/>
      <c r="AD220" s="60"/>
      <c r="AE220" s="60"/>
      <c r="AF220" s="60"/>
      <c r="AG220" s="60"/>
      <c r="AH220" s="60"/>
      <c r="AI220" s="60"/>
      <c r="AJ220" s="60"/>
      <c r="AK220" s="60"/>
      <c r="AL220" s="60"/>
      <c r="AM220" s="60"/>
      <c r="AN220" s="60"/>
      <c r="AO220" s="60"/>
      <c r="AP220" s="60"/>
      <c r="AQ220" s="60"/>
      <c r="AR220" s="60"/>
      <c r="AS220" s="80"/>
      <c r="AT220" s="63"/>
      <c r="AU220" s="81"/>
    </row>
    <row r="221" spans="1:47">
      <c r="A221" s="2"/>
      <c r="B221" s="21"/>
      <c r="C221" s="2"/>
      <c r="D221" s="2"/>
      <c r="E221" s="2"/>
      <c r="F221" s="2"/>
      <c r="G221" s="2"/>
      <c r="H221" s="2"/>
      <c r="I221" s="2"/>
      <c r="J221" s="2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60"/>
      <c r="Z221" s="60"/>
      <c r="AA221" s="60"/>
      <c r="AB221" s="60"/>
      <c r="AC221" s="60"/>
      <c r="AD221" s="60"/>
      <c r="AE221" s="60"/>
      <c r="AF221" s="60"/>
      <c r="AG221" s="60"/>
      <c r="AH221" s="60"/>
      <c r="AI221" s="60"/>
      <c r="AJ221" s="60"/>
      <c r="AK221" s="60"/>
      <c r="AL221" s="60"/>
      <c r="AM221" s="60"/>
      <c r="AN221" s="60"/>
      <c r="AO221" s="60"/>
      <c r="AP221" s="60"/>
      <c r="AQ221" s="60"/>
      <c r="AR221" s="60"/>
      <c r="AS221" s="80"/>
      <c r="AT221" s="63"/>
      <c r="AU221" s="81"/>
    </row>
    <row r="222" spans="1:47">
      <c r="A222" s="2"/>
      <c r="B222" s="21"/>
      <c r="C222" s="2"/>
      <c r="D222" s="2"/>
      <c r="E222" s="2"/>
      <c r="F222" s="2"/>
      <c r="G222" s="2"/>
      <c r="H222" s="2"/>
      <c r="I222" s="2"/>
      <c r="J222" s="2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60"/>
      <c r="Z222" s="60"/>
      <c r="AA222" s="60"/>
      <c r="AB222" s="60"/>
      <c r="AC222" s="60"/>
      <c r="AD222" s="60"/>
      <c r="AE222" s="60"/>
      <c r="AF222" s="60"/>
      <c r="AG222" s="60"/>
      <c r="AH222" s="60"/>
      <c r="AI222" s="60"/>
      <c r="AJ222" s="60"/>
      <c r="AK222" s="60"/>
      <c r="AL222" s="60"/>
      <c r="AM222" s="60"/>
      <c r="AN222" s="60"/>
      <c r="AO222" s="60"/>
      <c r="AP222" s="60"/>
      <c r="AQ222" s="60"/>
      <c r="AR222" s="60"/>
      <c r="AS222" s="80"/>
      <c r="AT222" s="63"/>
      <c r="AU222" s="81"/>
    </row>
    <row r="223" spans="1:47">
      <c r="A223" s="2"/>
      <c r="B223" s="21"/>
      <c r="C223" s="2"/>
      <c r="D223" s="2"/>
      <c r="E223" s="2"/>
      <c r="F223" s="2"/>
      <c r="G223" s="2"/>
      <c r="H223" s="2"/>
      <c r="I223" s="2"/>
      <c r="J223" s="2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60"/>
      <c r="Z223" s="60"/>
      <c r="AA223" s="60"/>
      <c r="AB223" s="60"/>
      <c r="AC223" s="60"/>
      <c r="AD223" s="60"/>
      <c r="AE223" s="60"/>
      <c r="AF223" s="60"/>
      <c r="AG223" s="60"/>
      <c r="AH223" s="60"/>
      <c r="AI223" s="60"/>
      <c r="AJ223" s="60"/>
      <c r="AK223" s="60"/>
      <c r="AL223" s="60"/>
      <c r="AM223" s="60"/>
      <c r="AN223" s="60"/>
      <c r="AO223" s="60"/>
      <c r="AP223" s="60"/>
      <c r="AQ223" s="60"/>
      <c r="AR223" s="60"/>
      <c r="AS223" s="80"/>
      <c r="AT223" s="63"/>
      <c r="AU223" s="81"/>
    </row>
    <row r="224" spans="1:47">
      <c r="A224" s="2"/>
      <c r="B224" s="21"/>
      <c r="C224" s="2"/>
      <c r="D224" s="2"/>
      <c r="E224" s="2"/>
      <c r="F224" s="2"/>
      <c r="G224" s="2"/>
      <c r="H224" s="2"/>
      <c r="I224" s="2"/>
      <c r="J224" s="2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80"/>
      <c r="AT224" s="63"/>
      <c r="AU224" s="81"/>
    </row>
    <row r="225" spans="1:47">
      <c r="A225" s="2"/>
      <c r="B225" s="21"/>
      <c r="C225" s="2"/>
      <c r="D225" s="2"/>
      <c r="E225" s="2"/>
      <c r="F225" s="2"/>
      <c r="G225" s="2"/>
      <c r="H225" s="2"/>
      <c r="I225" s="2"/>
      <c r="J225" s="2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80"/>
      <c r="AT225" s="63"/>
      <c r="AU225" s="81"/>
    </row>
    <row r="226" spans="1:47">
      <c r="A226" s="2"/>
      <c r="B226" s="21"/>
      <c r="C226" s="2"/>
      <c r="D226" s="2"/>
      <c r="E226" s="2"/>
      <c r="F226" s="2"/>
      <c r="G226" s="2"/>
      <c r="H226" s="2"/>
      <c r="I226" s="2"/>
      <c r="J226" s="2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60"/>
      <c r="Z226" s="60"/>
      <c r="AA226" s="60"/>
      <c r="AB226" s="60"/>
      <c r="AC226" s="60"/>
      <c r="AD226" s="60"/>
      <c r="AE226" s="60"/>
      <c r="AF226" s="60"/>
      <c r="AG226" s="60"/>
      <c r="AH226" s="60"/>
      <c r="AI226" s="60"/>
      <c r="AJ226" s="60"/>
      <c r="AK226" s="60"/>
      <c r="AL226" s="60"/>
      <c r="AM226" s="60"/>
      <c r="AN226" s="60"/>
      <c r="AO226" s="60"/>
      <c r="AP226" s="60"/>
      <c r="AQ226" s="60"/>
      <c r="AR226" s="60"/>
      <c r="AS226" s="80"/>
      <c r="AT226" s="63"/>
      <c r="AU226" s="81"/>
    </row>
    <row r="227" spans="1:47">
      <c r="A227" s="2"/>
      <c r="B227" s="21"/>
      <c r="C227" s="2"/>
      <c r="D227" s="2"/>
      <c r="E227" s="2"/>
      <c r="F227" s="2"/>
      <c r="G227" s="2"/>
      <c r="H227" s="2"/>
      <c r="I227" s="2"/>
      <c r="J227" s="2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60"/>
      <c r="Z227" s="60"/>
      <c r="AA227" s="60"/>
      <c r="AB227" s="60"/>
      <c r="AC227" s="60"/>
      <c r="AD227" s="60"/>
      <c r="AE227" s="60"/>
      <c r="AF227" s="60"/>
      <c r="AG227" s="60"/>
      <c r="AH227" s="60"/>
      <c r="AI227" s="60"/>
      <c r="AJ227" s="60"/>
      <c r="AK227" s="60"/>
      <c r="AL227" s="60"/>
      <c r="AM227" s="60"/>
      <c r="AN227" s="60"/>
      <c r="AO227" s="60"/>
      <c r="AP227" s="60"/>
      <c r="AQ227" s="60"/>
      <c r="AR227" s="60"/>
      <c r="AS227" s="80"/>
      <c r="AT227" s="63"/>
      <c r="AU227" s="81"/>
    </row>
    <row r="228" spans="1:47">
      <c r="A228" s="2"/>
      <c r="B228" s="21"/>
      <c r="C228" s="2"/>
      <c r="D228" s="2"/>
      <c r="E228" s="2"/>
      <c r="F228" s="2"/>
      <c r="G228" s="2"/>
      <c r="H228" s="2"/>
      <c r="I228" s="2"/>
      <c r="J228" s="2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60"/>
      <c r="Z228" s="60"/>
      <c r="AA228" s="60"/>
      <c r="AB228" s="60"/>
      <c r="AC228" s="60"/>
      <c r="AD228" s="60"/>
      <c r="AE228" s="60"/>
      <c r="AF228" s="60"/>
      <c r="AG228" s="60"/>
      <c r="AH228" s="60"/>
      <c r="AI228" s="60"/>
      <c r="AJ228" s="60"/>
      <c r="AK228" s="60"/>
      <c r="AL228" s="60"/>
      <c r="AM228" s="60"/>
      <c r="AN228" s="60"/>
      <c r="AO228" s="60"/>
      <c r="AP228" s="60"/>
      <c r="AQ228" s="60"/>
      <c r="AR228" s="60"/>
      <c r="AS228" s="80"/>
      <c r="AT228" s="63"/>
      <c r="AU228" s="81"/>
    </row>
    <row r="229" spans="1:47">
      <c r="A229" s="2"/>
      <c r="B229" s="21"/>
      <c r="C229" s="2"/>
      <c r="D229" s="2"/>
      <c r="E229" s="2"/>
      <c r="F229" s="2"/>
      <c r="G229" s="2"/>
      <c r="H229" s="2"/>
      <c r="I229" s="2"/>
      <c r="J229" s="2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80"/>
      <c r="AT229" s="63"/>
      <c r="AU229" s="81"/>
    </row>
    <row r="230" spans="1:47">
      <c r="A230" s="2"/>
      <c r="B230" s="21"/>
      <c r="C230" s="2"/>
      <c r="D230" s="2"/>
      <c r="E230" s="2"/>
      <c r="F230" s="2"/>
      <c r="G230" s="2"/>
      <c r="H230" s="2"/>
      <c r="I230" s="2"/>
      <c r="J230" s="2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60"/>
      <c r="Z230" s="60"/>
      <c r="AA230" s="60"/>
      <c r="AB230" s="60"/>
      <c r="AC230" s="60"/>
      <c r="AD230" s="60"/>
      <c r="AE230" s="60"/>
      <c r="AF230" s="60"/>
      <c r="AG230" s="60"/>
      <c r="AH230" s="60"/>
      <c r="AI230" s="60"/>
      <c r="AJ230" s="60"/>
      <c r="AK230" s="60"/>
      <c r="AL230" s="60"/>
      <c r="AM230" s="60"/>
      <c r="AN230" s="60"/>
      <c r="AO230" s="60"/>
      <c r="AP230" s="60"/>
      <c r="AQ230" s="60"/>
      <c r="AR230" s="60"/>
      <c r="AS230" s="80"/>
      <c r="AT230" s="63"/>
      <c r="AU230" s="81"/>
    </row>
    <row r="231" spans="1:47">
      <c r="A231" s="2"/>
      <c r="B231" s="21"/>
      <c r="C231" s="2"/>
      <c r="D231" s="2"/>
      <c r="E231" s="2"/>
      <c r="F231" s="2"/>
      <c r="G231" s="2"/>
      <c r="H231" s="2"/>
      <c r="I231" s="2"/>
      <c r="J231" s="2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60"/>
      <c r="Z231" s="60"/>
      <c r="AA231" s="60"/>
      <c r="AB231" s="60"/>
      <c r="AC231" s="60"/>
      <c r="AD231" s="60"/>
      <c r="AE231" s="60"/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80"/>
      <c r="AT231" s="63"/>
      <c r="AU231" s="81"/>
    </row>
    <row r="232" spans="1:47">
      <c r="A232" s="2"/>
      <c r="B232" s="21"/>
      <c r="C232" s="2"/>
      <c r="D232" s="2"/>
      <c r="E232" s="2"/>
      <c r="F232" s="2"/>
      <c r="G232" s="2"/>
      <c r="H232" s="2"/>
      <c r="I232" s="2"/>
      <c r="J232" s="2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60"/>
      <c r="Z232" s="60"/>
      <c r="AA232" s="60"/>
      <c r="AB232" s="60"/>
      <c r="AC232" s="60"/>
      <c r="AD232" s="60"/>
      <c r="AE232" s="60"/>
      <c r="AF232" s="60"/>
      <c r="AG232" s="60"/>
      <c r="AH232" s="60"/>
      <c r="AI232" s="60"/>
      <c r="AJ232" s="60"/>
      <c r="AK232" s="60"/>
      <c r="AL232" s="60"/>
      <c r="AM232" s="60"/>
      <c r="AN232" s="60"/>
      <c r="AO232" s="60"/>
      <c r="AP232" s="60"/>
      <c r="AQ232" s="60"/>
      <c r="AR232" s="60"/>
      <c r="AS232" s="80"/>
      <c r="AT232" s="63"/>
      <c r="AU232" s="81"/>
    </row>
    <row r="233" spans="1:47">
      <c r="A233" s="2"/>
      <c r="B233" s="21"/>
      <c r="C233" s="2"/>
      <c r="D233" s="2"/>
      <c r="E233" s="2"/>
      <c r="F233" s="2"/>
      <c r="G233" s="2"/>
      <c r="H233" s="2"/>
      <c r="I233" s="2"/>
      <c r="J233" s="2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60"/>
      <c r="Z233" s="60"/>
      <c r="AA233" s="60"/>
      <c r="AB233" s="60"/>
      <c r="AC233" s="60"/>
      <c r="AD233" s="60"/>
      <c r="AE233" s="60"/>
      <c r="AF233" s="60"/>
      <c r="AG233" s="60"/>
      <c r="AH233" s="60"/>
      <c r="AI233" s="60"/>
      <c r="AJ233" s="60"/>
      <c r="AK233" s="60"/>
      <c r="AL233" s="60"/>
      <c r="AM233" s="60"/>
      <c r="AN233" s="60"/>
      <c r="AO233" s="60"/>
      <c r="AP233" s="60"/>
      <c r="AQ233" s="60"/>
      <c r="AR233" s="60"/>
      <c r="AS233" s="80"/>
      <c r="AT233" s="63"/>
      <c r="AU233" s="81"/>
    </row>
    <row r="234" spans="1:47">
      <c r="A234" s="2"/>
      <c r="B234" s="21"/>
      <c r="C234" s="2"/>
      <c r="D234" s="2"/>
      <c r="E234" s="2"/>
      <c r="F234" s="2"/>
      <c r="G234" s="2"/>
      <c r="H234" s="2"/>
      <c r="I234" s="2"/>
      <c r="J234" s="2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60"/>
      <c r="Z234" s="60"/>
      <c r="AA234" s="60"/>
      <c r="AB234" s="60"/>
      <c r="AC234" s="60"/>
      <c r="AD234" s="60"/>
      <c r="AE234" s="60"/>
      <c r="AF234" s="60"/>
      <c r="AG234" s="60"/>
      <c r="AH234" s="60"/>
      <c r="AI234" s="60"/>
      <c r="AJ234" s="60"/>
      <c r="AK234" s="60"/>
      <c r="AL234" s="60"/>
      <c r="AM234" s="60"/>
      <c r="AN234" s="60"/>
      <c r="AO234" s="60"/>
      <c r="AP234" s="60"/>
      <c r="AQ234" s="60"/>
      <c r="AR234" s="60"/>
      <c r="AS234" s="80"/>
      <c r="AT234" s="63"/>
      <c r="AU234" s="81"/>
    </row>
    <row r="235" spans="1:47">
      <c r="A235" s="2"/>
      <c r="B235" s="21"/>
      <c r="C235" s="2"/>
      <c r="D235" s="2"/>
      <c r="E235" s="2"/>
      <c r="F235" s="2"/>
      <c r="G235" s="2"/>
      <c r="H235" s="2"/>
      <c r="I235" s="2"/>
      <c r="J235" s="2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60"/>
      <c r="Z235" s="60"/>
      <c r="AA235" s="60"/>
      <c r="AB235" s="60"/>
      <c r="AC235" s="60"/>
      <c r="AD235" s="60"/>
      <c r="AE235" s="60"/>
      <c r="AF235" s="60"/>
      <c r="AG235" s="60"/>
      <c r="AH235" s="60"/>
      <c r="AI235" s="60"/>
      <c r="AJ235" s="60"/>
      <c r="AK235" s="60"/>
      <c r="AL235" s="60"/>
      <c r="AM235" s="60"/>
      <c r="AN235" s="60"/>
      <c r="AO235" s="60"/>
      <c r="AP235" s="60"/>
      <c r="AQ235" s="60"/>
      <c r="AR235" s="60"/>
      <c r="AS235" s="80"/>
      <c r="AT235" s="63"/>
      <c r="AU235" s="81"/>
    </row>
    <row r="236" spans="1:47">
      <c r="A236" s="2"/>
      <c r="B236" s="21"/>
      <c r="C236" s="2"/>
      <c r="D236" s="2"/>
      <c r="E236" s="2"/>
      <c r="F236" s="2"/>
      <c r="G236" s="2"/>
      <c r="H236" s="2"/>
      <c r="I236" s="2"/>
      <c r="J236" s="2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60"/>
      <c r="Z236" s="60"/>
      <c r="AA236" s="60"/>
      <c r="AB236" s="60"/>
      <c r="AC236" s="60"/>
      <c r="AD236" s="60"/>
      <c r="AE236" s="60"/>
      <c r="AF236" s="60"/>
      <c r="AG236" s="60"/>
      <c r="AH236" s="60"/>
      <c r="AI236" s="60"/>
      <c r="AJ236" s="60"/>
      <c r="AK236" s="60"/>
      <c r="AL236" s="60"/>
      <c r="AM236" s="60"/>
      <c r="AN236" s="60"/>
      <c r="AO236" s="60"/>
      <c r="AP236" s="60"/>
      <c r="AQ236" s="60"/>
      <c r="AR236" s="60"/>
      <c r="AS236" s="80"/>
      <c r="AT236" s="63"/>
      <c r="AU236" s="81"/>
    </row>
    <row r="237" spans="1:47">
      <c r="A237" s="2"/>
      <c r="B237" s="21"/>
      <c r="C237" s="2"/>
      <c r="D237" s="2"/>
      <c r="E237" s="2"/>
      <c r="F237" s="2"/>
      <c r="G237" s="2"/>
      <c r="H237" s="2"/>
      <c r="I237" s="2"/>
      <c r="J237" s="2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60"/>
      <c r="Z237" s="60"/>
      <c r="AA237" s="60"/>
      <c r="AB237" s="60"/>
      <c r="AC237" s="60"/>
      <c r="AD237" s="60"/>
      <c r="AE237" s="60"/>
      <c r="AF237" s="60"/>
      <c r="AG237" s="60"/>
      <c r="AH237" s="60"/>
      <c r="AI237" s="60"/>
      <c r="AJ237" s="60"/>
      <c r="AK237" s="60"/>
      <c r="AL237" s="60"/>
      <c r="AM237" s="60"/>
      <c r="AN237" s="60"/>
      <c r="AO237" s="60"/>
      <c r="AP237" s="60"/>
      <c r="AQ237" s="60"/>
      <c r="AR237" s="60"/>
      <c r="AS237" s="80"/>
      <c r="AT237" s="63"/>
      <c r="AU237" s="81"/>
    </row>
    <row r="238" spans="1:47">
      <c r="A238" s="2"/>
      <c r="B238" s="21"/>
      <c r="C238" s="2"/>
      <c r="D238" s="2"/>
      <c r="E238" s="2"/>
      <c r="F238" s="2"/>
      <c r="G238" s="2"/>
      <c r="H238" s="2"/>
      <c r="I238" s="2"/>
      <c r="J238" s="2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60"/>
      <c r="Z238" s="60"/>
      <c r="AA238" s="60"/>
      <c r="AB238" s="60"/>
      <c r="AC238" s="60"/>
      <c r="AD238" s="60"/>
      <c r="AE238" s="60"/>
      <c r="AF238" s="60"/>
      <c r="AG238" s="60"/>
      <c r="AH238" s="60"/>
      <c r="AI238" s="60"/>
      <c r="AJ238" s="60"/>
      <c r="AK238" s="60"/>
      <c r="AL238" s="60"/>
      <c r="AM238" s="60"/>
      <c r="AN238" s="60"/>
      <c r="AO238" s="60"/>
      <c r="AP238" s="60"/>
      <c r="AQ238" s="60"/>
      <c r="AR238" s="60"/>
      <c r="AS238" s="80"/>
      <c r="AT238" s="63"/>
      <c r="AU238" s="81"/>
    </row>
    <row r="239" spans="1:47">
      <c r="A239" s="2"/>
      <c r="B239" s="21"/>
      <c r="C239" s="2"/>
      <c r="D239" s="2"/>
      <c r="E239" s="2"/>
      <c r="F239" s="2"/>
      <c r="G239" s="2"/>
      <c r="H239" s="2"/>
      <c r="I239" s="2"/>
      <c r="J239" s="2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60"/>
      <c r="Z239" s="60"/>
      <c r="AA239" s="60"/>
      <c r="AB239" s="60"/>
      <c r="AC239" s="60"/>
      <c r="AD239" s="60"/>
      <c r="AE239" s="60"/>
      <c r="AF239" s="60"/>
      <c r="AG239" s="60"/>
      <c r="AH239" s="60"/>
      <c r="AI239" s="60"/>
      <c r="AJ239" s="60"/>
      <c r="AK239" s="60"/>
      <c r="AL239" s="60"/>
      <c r="AM239" s="60"/>
      <c r="AN239" s="60"/>
      <c r="AO239" s="60"/>
      <c r="AP239" s="60"/>
      <c r="AQ239" s="60"/>
      <c r="AR239" s="60"/>
      <c r="AS239" s="80"/>
      <c r="AT239" s="63"/>
      <c r="AU239" s="81"/>
    </row>
    <row r="240" spans="1:47">
      <c r="A240" s="2"/>
      <c r="B240" s="21"/>
      <c r="C240" s="2"/>
      <c r="D240" s="2"/>
      <c r="E240" s="2"/>
      <c r="F240" s="2"/>
      <c r="G240" s="2"/>
      <c r="H240" s="2"/>
      <c r="I240" s="2"/>
      <c r="J240" s="2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60"/>
      <c r="Z240" s="60"/>
      <c r="AA240" s="60"/>
      <c r="AB240" s="60"/>
      <c r="AC240" s="60"/>
      <c r="AD240" s="60"/>
      <c r="AE240" s="60"/>
      <c r="AF240" s="60"/>
      <c r="AG240" s="60"/>
      <c r="AH240" s="60"/>
      <c r="AI240" s="60"/>
      <c r="AJ240" s="60"/>
      <c r="AK240" s="60"/>
      <c r="AL240" s="60"/>
      <c r="AM240" s="60"/>
      <c r="AN240" s="60"/>
      <c r="AO240" s="60"/>
      <c r="AP240" s="60"/>
      <c r="AQ240" s="60"/>
      <c r="AR240" s="60"/>
      <c r="AS240" s="80"/>
      <c r="AT240" s="63"/>
      <c r="AU240" s="81"/>
    </row>
    <row r="241" spans="1:47">
      <c r="A241" s="2"/>
      <c r="B241" s="21"/>
      <c r="C241" s="2"/>
      <c r="D241" s="2"/>
      <c r="E241" s="2"/>
      <c r="F241" s="2"/>
      <c r="G241" s="2"/>
      <c r="H241" s="2"/>
      <c r="I241" s="2"/>
      <c r="J241" s="2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60"/>
      <c r="Z241" s="60"/>
      <c r="AA241" s="60"/>
      <c r="AB241" s="60"/>
      <c r="AC241" s="60"/>
      <c r="AD241" s="60"/>
      <c r="AE241" s="60"/>
      <c r="AF241" s="60"/>
      <c r="AG241" s="60"/>
      <c r="AH241" s="60"/>
      <c r="AI241" s="60"/>
      <c r="AJ241" s="60"/>
      <c r="AK241" s="60"/>
      <c r="AL241" s="60"/>
      <c r="AM241" s="60"/>
      <c r="AN241" s="60"/>
      <c r="AO241" s="60"/>
      <c r="AP241" s="60"/>
      <c r="AQ241" s="60"/>
      <c r="AR241" s="60"/>
      <c r="AS241" s="80"/>
      <c r="AT241" s="63"/>
      <c r="AU241" s="81"/>
    </row>
    <row r="242" spans="1:47">
      <c r="A242" s="2"/>
      <c r="B242" s="21"/>
      <c r="C242" s="2"/>
      <c r="D242" s="2"/>
      <c r="E242" s="2"/>
      <c r="F242" s="2"/>
      <c r="G242" s="2"/>
      <c r="H242" s="2"/>
      <c r="I242" s="2"/>
      <c r="J242" s="2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60"/>
      <c r="Z242" s="60"/>
      <c r="AA242" s="60"/>
      <c r="AB242" s="60"/>
      <c r="AC242" s="60"/>
      <c r="AD242" s="60"/>
      <c r="AE242" s="60"/>
      <c r="AF242" s="60"/>
      <c r="AG242" s="60"/>
      <c r="AH242" s="60"/>
      <c r="AI242" s="60"/>
      <c r="AJ242" s="60"/>
      <c r="AK242" s="60"/>
      <c r="AL242" s="60"/>
      <c r="AM242" s="60"/>
      <c r="AN242" s="60"/>
      <c r="AO242" s="60"/>
      <c r="AP242" s="60"/>
      <c r="AQ242" s="60"/>
      <c r="AR242" s="60"/>
      <c r="AS242" s="80"/>
      <c r="AT242" s="63"/>
      <c r="AU242" s="81"/>
    </row>
    <row r="243" spans="1:47">
      <c r="A243" s="2"/>
      <c r="B243" s="21"/>
      <c r="C243" s="2"/>
      <c r="D243" s="2"/>
      <c r="E243" s="2"/>
      <c r="F243" s="2"/>
      <c r="G243" s="2"/>
      <c r="H243" s="2"/>
      <c r="I243" s="2"/>
      <c r="J243" s="2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60"/>
      <c r="Z243" s="60"/>
      <c r="AA243" s="60"/>
      <c r="AB243" s="60"/>
      <c r="AC243" s="60"/>
      <c r="AD243" s="60"/>
      <c r="AE243" s="60"/>
      <c r="AF243" s="60"/>
      <c r="AG243" s="60"/>
      <c r="AH243" s="60"/>
      <c r="AI243" s="60"/>
      <c r="AJ243" s="60"/>
      <c r="AK243" s="60"/>
      <c r="AL243" s="60"/>
      <c r="AM243" s="60"/>
      <c r="AN243" s="60"/>
      <c r="AO243" s="60"/>
      <c r="AP243" s="60"/>
      <c r="AQ243" s="60"/>
      <c r="AR243" s="60"/>
      <c r="AS243" s="80"/>
      <c r="AT243" s="63"/>
      <c r="AU243" s="81"/>
    </row>
    <row r="244" spans="1:47">
      <c r="A244" s="2"/>
      <c r="B244" s="21"/>
      <c r="C244" s="2"/>
      <c r="D244" s="2"/>
      <c r="E244" s="2"/>
      <c r="F244" s="2"/>
      <c r="G244" s="2"/>
      <c r="H244" s="2"/>
      <c r="I244" s="2"/>
      <c r="J244" s="2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60"/>
      <c r="Z244" s="60"/>
      <c r="AA244" s="60"/>
      <c r="AB244" s="60"/>
      <c r="AC244" s="60"/>
      <c r="AD244" s="60"/>
      <c r="AE244" s="60"/>
      <c r="AF244" s="60"/>
      <c r="AG244" s="60"/>
      <c r="AH244" s="60"/>
      <c r="AI244" s="60"/>
      <c r="AJ244" s="60"/>
      <c r="AK244" s="60"/>
      <c r="AL244" s="60"/>
      <c r="AM244" s="60"/>
      <c r="AN244" s="60"/>
      <c r="AO244" s="60"/>
      <c r="AP244" s="60"/>
      <c r="AQ244" s="60"/>
      <c r="AR244" s="60"/>
      <c r="AS244" s="80"/>
      <c r="AT244" s="63"/>
      <c r="AU244" s="81"/>
    </row>
    <row r="245" spans="1:47">
      <c r="A245" s="2"/>
      <c r="B245" s="21"/>
      <c r="C245" s="2"/>
      <c r="D245" s="2"/>
      <c r="E245" s="2"/>
      <c r="F245" s="2"/>
      <c r="G245" s="2"/>
      <c r="H245" s="2"/>
      <c r="I245" s="2"/>
      <c r="J245" s="2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60"/>
      <c r="Z245" s="60"/>
      <c r="AA245" s="60"/>
      <c r="AB245" s="60"/>
      <c r="AC245" s="60"/>
      <c r="AD245" s="60"/>
      <c r="AE245" s="60"/>
      <c r="AF245" s="60"/>
      <c r="AG245" s="60"/>
      <c r="AH245" s="60"/>
      <c r="AI245" s="60"/>
      <c r="AJ245" s="60"/>
      <c r="AK245" s="60"/>
      <c r="AL245" s="60"/>
      <c r="AM245" s="60"/>
      <c r="AN245" s="60"/>
      <c r="AO245" s="60"/>
      <c r="AP245" s="60"/>
      <c r="AQ245" s="60"/>
      <c r="AR245" s="60"/>
      <c r="AS245" s="80"/>
      <c r="AT245" s="63"/>
      <c r="AU245" s="81"/>
    </row>
    <row r="246" spans="1:47">
      <c r="A246" s="2"/>
      <c r="B246" s="21"/>
      <c r="C246" s="2"/>
      <c r="D246" s="2"/>
      <c r="E246" s="2"/>
      <c r="F246" s="2"/>
      <c r="G246" s="2"/>
      <c r="H246" s="2"/>
      <c r="I246" s="2"/>
      <c r="J246" s="2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80"/>
      <c r="AT246" s="63"/>
      <c r="AU246" s="81"/>
    </row>
    <row r="247" spans="1:47">
      <c r="A247" s="2"/>
      <c r="B247" s="21"/>
      <c r="C247" s="2"/>
      <c r="D247" s="2"/>
      <c r="E247" s="2"/>
      <c r="F247" s="2"/>
      <c r="G247" s="2"/>
      <c r="H247" s="2"/>
      <c r="I247" s="2"/>
      <c r="J247" s="2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60"/>
      <c r="Z247" s="60"/>
      <c r="AA247" s="60"/>
      <c r="AB247" s="60"/>
      <c r="AC247" s="60"/>
      <c r="AD247" s="60"/>
      <c r="AE247" s="60"/>
      <c r="AF247" s="60"/>
      <c r="AG247" s="60"/>
      <c r="AH247" s="60"/>
      <c r="AI247" s="60"/>
      <c r="AJ247" s="60"/>
      <c r="AK247" s="60"/>
      <c r="AL247" s="60"/>
      <c r="AM247" s="60"/>
      <c r="AN247" s="60"/>
      <c r="AO247" s="60"/>
      <c r="AP247" s="60"/>
      <c r="AQ247" s="60"/>
      <c r="AR247" s="60"/>
      <c r="AS247" s="80"/>
      <c r="AT247" s="63"/>
      <c r="AU247" s="81"/>
    </row>
    <row r="248" spans="1:47">
      <c r="A248" s="2"/>
      <c r="B248" s="21"/>
      <c r="C248" s="2"/>
      <c r="D248" s="2"/>
      <c r="E248" s="2"/>
      <c r="F248" s="2"/>
      <c r="G248" s="2"/>
      <c r="H248" s="2"/>
      <c r="I248" s="2"/>
      <c r="J248" s="2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60"/>
      <c r="Z248" s="60"/>
      <c r="AA248" s="60"/>
      <c r="AB248" s="60"/>
      <c r="AC248" s="60"/>
      <c r="AD248" s="60"/>
      <c r="AE248" s="60"/>
      <c r="AF248" s="60"/>
      <c r="AG248" s="60"/>
      <c r="AH248" s="60"/>
      <c r="AI248" s="60"/>
      <c r="AJ248" s="60"/>
      <c r="AK248" s="60"/>
      <c r="AL248" s="60"/>
      <c r="AM248" s="60"/>
      <c r="AN248" s="60"/>
      <c r="AO248" s="60"/>
      <c r="AP248" s="60"/>
      <c r="AQ248" s="60"/>
      <c r="AR248" s="60"/>
      <c r="AS248" s="80"/>
      <c r="AT248" s="63"/>
      <c r="AU248" s="81"/>
    </row>
    <row r="249" spans="1:47">
      <c r="A249" s="2"/>
      <c r="B249" s="21"/>
      <c r="C249" s="2"/>
      <c r="D249" s="2"/>
      <c r="E249" s="2"/>
      <c r="F249" s="2"/>
      <c r="G249" s="2"/>
      <c r="H249" s="2"/>
      <c r="I249" s="2"/>
      <c r="J249" s="2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60"/>
      <c r="Z249" s="60"/>
      <c r="AA249" s="60"/>
      <c r="AB249" s="60"/>
      <c r="AC249" s="60"/>
      <c r="AD249" s="60"/>
      <c r="AE249" s="60"/>
      <c r="AF249" s="60"/>
      <c r="AG249" s="60"/>
      <c r="AH249" s="60"/>
      <c r="AI249" s="60"/>
      <c r="AJ249" s="60"/>
      <c r="AK249" s="60"/>
      <c r="AL249" s="60"/>
      <c r="AM249" s="60"/>
      <c r="AN249" s="60"/>
      <c r="AO249" s="60"/>
      <c r="AP249" s="60"/>
      <c r="AQ249" s="60"/>
      <c r="AR249" s="60"/>
      <c r="AS249" s="80"/>
      <c r="AT249" s="63"/>
      <c r="AU249" s="81"/>
    </row>
    <row r="250" spans="1:47">
      <c r="A250" s="2"/>
      <c r="B250" s="21"/>
      <c r="C250" s="2"/>
      <c r="D250" s="2"/>
      <c r="E250" s="2"/>
      <c r="F250" s="2"/>
      <c r="G250" s="2"/>
      <c r="H250" s="2"/>
      <c r="I250" s="2"/>
      <c r="J250" s="2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60"/>
      <c r="Z250" s="60"/>
      <c r="AA250" s="60"/>
      <c r="AB250" s="60"/>
      <c r="AC250" s="60"/>
      <c r="AD250" s="60"/>
      <c r="AE250" s="60"/>
      <c r="AF250" s="60"/>
      <c r="AG250" s="60"/>
      <c r="AH250" s="60"/>
      <c r="AI250" s="60"/>
      <c r="AJ250" s="60"/>
      <c r="AK250" s="60"/>
      <c r="AL250" s="60"/>
      <c r="AM250" s="60"/>
      <c r="AN250" s="60"/>
      <c r="AO250" s="60"/>
      <c r="AP250" s="60"/>
      <c r="AQ250" s="60"/>
      <c r="AR250" s="60"/>
      <c r="AS250" s="80"/>
      <c r="AT250" s="63"/>
      <c r="AU250" s="81"/>
    </row>
    <row r="251" spans="1:47">
      <c r="A251" s="2"/>
      <c r="B251" s="21"/>
      <c r="C251" s="2"/>
      <c r="D251" s="2"/>
      <c r="E251" s="2"/>
      <c r="F251" s="2"/>
      <c r="G251" s="2"/>
      <c r="H251" s="2"/>
      <c r="I251" s="2"/>
      <c r="J251" s="2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60"/>
      <c r="Z251" s="60"/>
      <c r="AA251" s="60"/>
      <c r="AB251" s="60"/>
      <c r="AC251" s="60"/>
      <c r="AD251" s="60"/>
      <c r="AE251" s="60"/>
      <c r="AF251" s="60"/>
      <c r="AG251" s="60"/>
      <c r="AH251" s="60"/>
      <c r="AI251" s="60"/>
      <c r="AJ251" s="60"/>
      <c r="AK251" s="60"/>
      <c r="AL251" s="60"/>
      <c r="AM251" s="60"/>
      <c r="AN251" s="60"/>
      <c r="AO251" s="60"/>
      <c r="AP251" s="60"/>
      <c r="AQ251" s="60"/>
      <c r="AR251" s="60"/>
      <c r="AS251" s="80"/>
      <c r="AT251" s="63"/>
      <c r="AU251" s="81"/>
    </row>
    <row r="252" spans="1:47">
      <c r="A252" s="2"/>
      <c r="B252" s="21"/>
      <c r="C252" s="2"/>
      <c r="D252" s="2"/>
      <c r="E252" s="2"/>
      <c r="F252" s="2"/>
      <c r="G252" s="2"/>
      <c r="H252" s="2"/>
      <c r="I252" s="2"/>
      <c r="J252" s="2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60"/>
      <c r="Z252" s="60"/>
      <c r="AA252" s="60"/>
      <c r="AB252" s="60"/>
      <c r="AC252" s="60"/>
      <c r="AD252" s="60"/>
      <c r="AE252" s="60"/>
      <c r="AF252" s="60"/>
      <c r="AG252" s="60"/>
      <c r="AH252" s="60"/>
      <c r="AI252" s="60"/>
      <c r="AJ252" s="60"/>
      <c r="AK252" s="60"/>
      <c r="AL252" s="60"/>
      <c r="AM252" s="60"/>
      <c r="AN252" s="60"/>
      <c r="AO252" s="60"/>
      <c r="AP252" s="60"/>
      <c r="AQ252" s="60"/>
      <c r="AR252" s="60"/>
      <c r="AS252" s="80"/>
      <c r="AT252" s="63"/>
      <c r="AU252" s="81"/>
    </row>
    <row r="253" spans="1:47">
      <c r="A253" s="2"/>
      <c r="B253" s="21"/>
      <c r="C253" s="2"/>
      <c r="D253" s="2"/>
      <c r="E253" s="2"/>
      <c r="F253" s="2"/>
      <c r="G253" s="2"/>
      <c r="H253" s="2"/>
      <c r="I253" s="2"/>
      <c r="J253" s="2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60"/>
      <c r="Z253" s="60"/>
      <c r="AA253" s="60"/>
      <c r="AB253" s="60"/>
      <c r="AC253" s="60"/>
      <c r="AD253" s="60"/>
      <c r="AE253" s="60"/>
      <c r="AF253" s="60"/>
      <c r="AG253" s="60"/>
      <c r="AH253" s="60"/>
      <c r="AI253" s="60"/>
      <c r="AJ253" s="60"/>
      <c r="AK253" s="60"/>
      <c r="AL253" s="60"/>
      <c r="AM253" s="60"/>
      <c r="AN253" s="60"/>
      <c r="AO253" s="60"/>
      <c r="AP253" s="60"/>
      <c r="AQ253" s="60"/>
      <c r="AR253" s="60"/>
      <c r="AS253" s="80"/>
      <c r="AT253" s="63"/>
      <c r="AU253" s="81"/>
    </row>
    <row r="254" spans="1:47">
      <c r="A254" s="2"/>
      <c r="B254" s="21"/>
      <c r="C254" s="2"/>
      <c r="D254" s="2"/>
      <c r="E254" s="2"/>
      <c r="F254" s="2"/>
      <c r="G254" s="2"/>
      <c r="H254" s="2"/>
      <c r="I254" s="2"/>
      <c r="J254" s="2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60"/>
      <c r="Z254" s="60"/>
      <c r="AA254" s="60"/>
      <c r="AB254" s="60"/>
      <c r="AC254" s="60"/>
      <c r="AD254" s="60"/>
      <c r="AE254" s="60"/>
      <c r="AF254" s="60"/>
      <c r="AG254" s="60"/>
      <c r="AH254" s="60"/>
      <c r="AI254" s="60"/>
      <c r="AJ254" s="60"/>
      <c r="AK254" s="60"/>
      <c r="AL254" s="60"/>
      <c r="AM254" s="60"/>
      <c r="AN254" s="60"/>
      <c r="AO254" s="60"/>
      <c r="AP254" s="60"/>
      <c r="AQ254" s="60"/>
      <c r="AR254" s="60"/>
      <c r="AS254" s="80"/>
      <c r="AT254" s="63"/>
      <c r="AU254" s="81"/>
    </row>
    <row r="255" spans="1:47">
      <c r="A255" s="2"/>
      <c r="B255" s="21"/>
      <c r="C255" s="2"/>
      <c r="D255" s="2"/>
      <c r="E255" s="2"/>
      <c r="F255" s="2"/>
      <c r="G255" s="2"/>
      <c r="H255" s="2"/>
      <c r="I255" s="2"/>
      <c r="J255" s="2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80"/>
      <c r="AT255" s="63"/>
      <c r="AU255" s="81"/>
    </row>
    <row r="256" spans="1:47">
      <c r="A256" s="2"/>
      <c r="B256" s="21"/>
      <c r="C256" s="2"/>
      <c r="D256" s="2"/>
      <c r="E256" s="2"/>
      <c r="F256" s="2"/>
      <c r="G256" s="2"/>
      <c r="H256" s="2"/>
      <c r="I256" s="2"/>
      <c r="J256" s="2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60"/>
      <c r="Z256" s="60"/>
      <c r="AA256" s="60"/>
      <c r="AB256" s="60"/>
      <c r="AC256" s="60"/>
      <c r="AD256" s="60"/>
      <c r="AE256" s="60"/>
      <c r="AF256" s="60"/>
      <c r="AG256" s="60"/>
      <c r="AH256" s="60"/>
      <c r="AI256" s="60"/>
      <c r="AJ256" s="60"/>
      <c r="AK256" s="60"/>
      <c r="AL256" s="60"/>
      <c r="AM256" s="60"/>
      <c r="AN256" s="60"/>
      <c r="AO256" s="60"/>
      <c r="AP256" s="60"/>
      <c r="AQ256" s="60"/>
      <c r="AR256" s="60"/>
      <c r="AS256" s="80"/>
      <c r="AT256" s="63"/>
      <c r="AU256" s="81"/>
    </row>
    <row r="257" spans="1:47">
      <c r="A257" s="2"/>
      <c r="B257" s="21"/>
      <c r="C257" s="2"/>
      <c r="D257" s="2"/>
      <c r="E257" s="2"/>
      <c r="F257" s="2"/>
      <c r="G257" s="2"/>
      <c r="H257" s="2"/>
      <c r="I257" s="2"/>
      <c r="J257" s="2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60"/>
      <c r="Z257" s="60"/>
      <c r="AA257" s="60"/>
      <c r="AB257" s="60"/>
      <c r="AC257" s="60"/>
      <c r="AD257" s="60"/>
      <c r="AE257" s="60"/>
      <c r="AF257" s="60"/>
      <c r="AG257" s="60"/>
      <c r="AH257" s="60"/>
      <c r="AI257" s="60"/>
      <c r="AJ257" s="60"/>
      <c r="AK257" s="60"/>
      <c r="AL257" s="60"/>
      <c r="AM257" s="60"/>
      <c r="AN257" s="60"/>
      <c r="AO257" s="60"/>
      <c r="AP257" s="60"/>
      <c r="AQ257" s="60"/>
      <c r="AR257" s="60"/>
      <c r="AS257" s="80"/>
      <c r="AT257" s="63"/>
      <c r="AU257" s="81"/>
    </row>
    <row r="258" spans="1:47">
      <c r="A258" s="2"/>
      <c r="B258" s="21"/>
      <c r="C258" s="2"/>
      <c r="D258" s="2"/>
      <c r="E258" s="2"/>
      <c r="F258" s="2"/>
      <c r="G258" s="2"/>
      <c r="H258" s="2"/>
      <c r="I258" s="2"/>
      <c r="J258" s="2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60"/>
      <c r="Z258" s="60"/>
      <c r="AA258" s="60"/>
      <c r="AB258" s="60"/>
      <c r="AC258" s="60"/>
      <c r="AD258" s="60"/>
      <c r="AE258" s="60"/>
      <c r="AF258" s="60"/>
      <c r="AG258" s="60"/>
      <c r="AH258" s="60"/>
      <c r="AI258" s="60"/>
      <c r="AJ258" s="60"/>
      <c r="AK258" s="60"/>
      <c r="AL258" s="60"/>
      <c r="AM258" s="60"/>
      <c r="AN258" s="60"/>
      <c r="AO258" s="60"/>
      <c r="AP258" s="60"/>
      <c r="AQ258" s="60"/>
      <c r="AR258" s="60"/>
      <c r="AS258" s="80"/>
      <c r="AT258" s="63"/>
      <c r="AU258" s="81"/>
    </row>
    <row r="259" spans="1:47">
      <c r="A259" s="2"/>
      <c r="B259" s="21"/>
      <c r="C259" s="2"/>
      <c r="D259" s="2"/>
      <c r="E259" s="2"/>
      <c r="F259" s="2"/>
      <c r="G259" s="2"/>
      <c r="H259" s="2"/>
      <c r="I259" s="2"/>
      <c r="J259" s="2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60"/>
      <c r="Z259" s="60"/>
      <c r="AA259" s="60"/>
      <c r="AB259" s="60"/>
      <c r="AC259" s="60"/>
      <c r="AD259" s="60"/>
      <c r="AE259" s="60"/>
      <c r="AF259" s="60"/>
      <c r="AG259" s="60"/>
      <c r="AH259" s="60"/>
      <c r="AI259" s="60"/>
      <c r="AJ259" s="60"/>
      <c r="AK259" s="60"/>
      <c r="AL259" s="60"/>
      <c r="AM259" s="60"/>
      <c r="AN259" s="60"/>
      <c r="AO259" s="60"/>
      <c r="AP259" s="60"/>
      <c r="AQ259" s="60"/>
      <c r="AR259" s="60"/>
      <c r="AS259" s="80"/>
      <c r="AT259" s="63"/>
      <c r="AU259" s="81"/>
    </row>
    <row r="260" spans="1:47">
      <c r="A260" s="2"/>
      <c r="B260" s="21"/>
      <c r="C260" s="2"/>
      <c r="D260" s="2"/>
      <c r="E260" s="2"/>
      <c r="F260" s="2"/>
      <c r="G260" s="2"/>
      <c r="H260" s="2"/>
      <c r="I260" s="2"/>
      <c r="J260" s="2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60"/>
      <c r="Z260" s="60"/>
      <c r="AA260" s="60"/>
      <c r="AB260" s="60"/>
      <c r="AC260" s="60"/>
      <c r="AD260" s="60"/>
      <c r="AE260" s="60"/>
      <c r="AF260" s="60"/>
      <c r="AG260" s="60"/>
      <c r="AH260" s="60"/>
      <c r="AI260" s="60"/>
      <c r="AJ260" s="60"/>
      <c r="AK260" s="60"/>
      <c r="AL260" s="60"/>
      <c r="AM260" s="60"/>
      <c r="AN260" s="60"/>
      <c r="AO260" s="60"/>
      <c r="AP260" s="60"/>
      <c r="AQ260" s="60"/>
      <c r="AR260" s="60"/>
      <c r="AS260" s="80"/>
      <c r="AT260" s="63"/>
      <c r="AU260" s="81"/>
    </row>
    <row r="261" spans="1:47">
      <c r="A261" s="2"/>
      <c r="B261" s="21"/>
      <c r="C261" s="2"/>
      <c r="D261" s="2"/>
      <c r="E261" s="2"/>
      <c r="F261" s="2"/>
      <c r="G261" s="2"/>
      <c r="H261" s="2"/>
      <c r="I261" s="2"/>
      <c r="J261" s="2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60"/>
      <c r="Z261" s="60"/>
      <c r="AA261" s="60"/>
      <c r="AB261" s="60"/>
      <c r="AC261" s="60"/>
      <c r="AD261" s="60"/>
      <c r="AE261" s="60"/>
      <c r="AF261" s="60"/>
      <c r="AG261" s="60"/>
      <c r="AH261" s="60"/>
      <c r="AI261" s="60"/>
      <c r="AJ261" s="60"/>
      <c r="AK261" s="60"/>
      <c r="AL261" s="60"/>
      <c r="AM261" s="60"/>
      <c r="AN261" s="60"/>
      <c r="AO261" s="60"/>
      <c r="AP261" s="60"/>
      <c r="AQ261" s="60"/>
      <c r="AR261" s="60"/>
      <c r="AS261" s="80"/>
      <c r="AT261" s="63"/>
      <c r="AU261" s="81"/>
    </row>
    <row r="262" spans="1:47">
      <c r="A262" s="2"/>
      <c r="B262" s="21"/>
      <c r="C262" s="2"/>
      <c r="D262" s="2"/>
      <c r="E262" s="2"/>
      <c r="F262" s="2"/>
      <c r="G262" s="2"/>
      <c r="H262" s="2"/>
      <c r="I262" s="2"/>
      <c r="J262" s="2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60"/>
      <c r="Z262" s="60"/>
      <c r="AA262" s="60"/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0"/>
      <c r="AS262" s="80"/>
      <c r="AT262" s="63"/>
      <c r="AU262" s="81"/>
    </row>
    <row r="263" spans="1:47">
      <c r="A263" s="2"/>
      <c r="B263" s="21"/>
      <c r="C263" s="2"/>
      <c r="D263" s="2"/>
      <c r="E263" s="2"/>
      <c r="F263" s="2"/>
      <c r="G263" s="2"/>
      <c r="H263" s="2"/>
      <c r="I263" s="2"/>
      <c r="J263" s="2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60"/>
      <c r="Z263" s="60"/>
      <c r="AA263" s="60"/>
      <c r="AB263" s="60"/>
      <c r="AC263" s="60"/>
      <c r="AD263" s="60"/>
      <c r="AE263" s="60"/>
      <c r="AF263" s="60"/>
      <c r="AG263" s="60"/>
      <c r="AH263" s="60"/>
      <c r="AI263" s="60"/>
      <c r="AJ263" s="60"/>
      <c r="AK263" s="60"/>
      <c r="AL263" s="60"/>
      <c r="AM263" s="60"/>
      <c r="AN263" s="60"/>
      <c r="AO263" s="60"/>
      <c r="AP263" s="60"/>
      <c r="AQ263" s="60"/>
      <c r="AR263" s="60"/>
      <c r="AS263" s="80"/>
      <c r="AT263" s="63"/>
      <c r="AU263" s="81"/>
    </row>
    <row r="264" spans="1:47">
      <c r="A264" s="2"/>
      <c r="B264" s="21"/>
      <c r="C264" s="2"/>
      <c r="D264" s="2"/>
      <c r="E264" s="2"/>
      <c r="F264" s="2"/>
      <c r="G264" s="2"/>
      <c r="H264" s="2"/>
      <c r="I264" s="2"/>
      <c r="J264" s="2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60"/>
      <c r="AL264" s="60"/>
      <c r="AM264" s="60"/>
      <c r="AN264" s="60"/>
      <c r="AO264" s="60"/>
      <c r="AP264" s="60"/>
      <c r="AQ264" s="60"/>
      <c r="AR264" s="60"/>
      <c r="AS264" s="80"/>
      <c r="AT264" s="63"/>
      <c r="AU264" s="81"/>
    </row>
    <row r="265" spans="1:47">
      <c r="A265" s="2"/>
      <c r="B265" s="21"/>
      <c r="C265" s="2"/>
      <c r="D265" s="2"/>
      <c r="E265" s="2"/>
      <c r="F265" s="2"/>
      <c r="G265" s="2"/>
      <c r="H265" s="2"/>
      <c r="I265" s="2"/>
      <c r="J265" s="2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60"/>
      <c r="AL265" s="60"/>
      <c r="AM265" s="60"/>
      <c r="AN265" s="60"/>
      <c r="AO265" s="60"/>
      <c r="AP265" s="60"/>
      <c r="AQ265" s="60"/>
      <c r="AR265" s="60"/>
      <c r="AS265" s="80"/>
      <c r="AT265" s="63"/>
      <c r="AU265" s="81"/>
    </row>
    <row r="266" spans="1:47">
      <c r="A266" s="2"/>
      <c r="B266" s="21"/>
      <c r="C266" s="2"/>
      <c r="D266" s="2"/>
      <c r="E266" s="2"/>
      <c r="F266" s="2"/>
      <c r="G266" s="2"/>
      <c r="H266" s="2"/>
      <c r="I266" s="2"/>
      <c r="J266" s="2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60"/>
      <c r="AL266" s="60"/>
      <c r="AM266" s="60"/>
      <c r="AN266" s="60"/>
      <c r="AO266" s="60"/>
      <c r="AP266" s="60"/>
      <c r="AQ266" s="60"/>
      <c r="AR266" s="60"/>
      <c r="AS266" s="80"/>
      <c r="AT266" s="63"/>
      <c r="AU266" s="81"/>
    </row>
    <row r="267" spans="1:47">
      <c r="A267" s="2"/>
      <c r="B267" s="21"/>
      <c r="C267" s="2"/>
      <c r="D267" s="2"/>
      <c r="E267" s="2"/>
      <c r="F267" s="2"/>
      <c r="G267" s="2"/>
      <c r="H267" s="2"/>
      <c r="I267" s="2"/>
      <c r="J267" s="2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60"/>
      <c r="AL267" s="60"/>
      <c r="AM267" s="60"/>
      <c r="AN267" s="60"/>
      <c r="AO267" s="60"/>
      <c r="AP267" s="60"/>
      <c r="AQ267" s="60"/>
      <c r="AR267" s="60"/>
      <c r="AS267" s="80"/>
      <c r="AT267" s="63"/>
      <c r="AU267" s="81"/>
    </row>
    <row r="268" spans="1:47">
      <c r="A268" s="2"/>
      <c r="B268" s="21"/>
      <c r="C268" s="2"/>
      <c r="D268" s="2"/>
      <c r="E268" s="2"/>
      <c r="F268" s="2"/>
      <c r="G268" s="2"/>
      <c r="H268" s="2"/>
      <c r="I268" s="2"/>
      <c r="J268" s="2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60"/>
      <c r="AL268" s="60"/>
      <c r="AM268" s="60"/>
      <c r="AN268" s="60"/>
      <c r="AO268" s="60"/>
      <c r="AP268" s="60"/>
      <c r="AQ268" s="60"/>
      <c r="AR268" s="60"/>
      <c r="AS268" s="80"/>
      <c r="AT268" s="63"/>
      <c r="AU268" s="81"/>
    </row>
    <row r="269" spans="1:47">
      <c r="A269" s="2"/>
      <c r="B269" s="21"/>
      <c r="C269" s="2"/>
      <c r="D269" s="2"/>
      <c r="E269" s="2"/>
      <c r="F269" s="2"/>
      <c r="G269" s="2"/>
      <c r="H269" s="2"/>
      <c r="I269" s="2"/>
      <c r="J269" s="2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60"/>
      <c r="AL269" s="60"/>
      <c r="AM269" s="60"/>
      <c r="AN269" s="60"/>
      <c r="AO269" s="60"/>
      <c r="AP269" s="60"/>
      <c r="AQ269" s="60"/>
      <c r="AR269" s="60"/>
      <c r="AS269" s="80"/>
      <c r="AT269" s="63"/>
      <c r="AU269" s="81"/>
    </row>
    <row r="270" spans="1:47">
      <c r="A270" s="2"/>
      <c r="B270" s="21"/>
      <c r="C270" s="2"/>
      <c r="D270" s="2"/>
      <c r="E270" s="2"/>
      <c r="F270" s="2"/>
      <c r="G270" s="2"/>
      <c r="H270" s="2"/>
      <c r="I270" s="2"/>
      <c r="J270" s="2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60"/>
      <c r="AL270" s="60"/>
      <c r="AM270" s="60"/>
      <c r="AN270" s="60"/>
      <c r="AO270" s="60"/>
      <c r="AP270" s="60"/>
      <c r="AQ270" s="60"/>
      <c r="AR270" s="60"/>
      <c r="AS270" s="80"/>
      <c r="AT270" s="63"/>
      <c r="AU270" s="81"/>
    </row>
    <row r="271" spans="1:47">
      <c r="A271" s="2"/>
      <c r="B271" s="21"/>
      <c r="C271" s="2"/>
      <c r="D271" s="2"/>
      <c r="E271" s="2"/>
      <c r="F271" s="2"/>
      <c r="G271" s="2"/>
      <c r="H271" s="2"/>
      <c r="I271" s="2"/>
      <c r="J271" s="2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60"/>
      <c r="Z271" s="60"/>
      <c r="AA271" s="60"/>
      <c r="AB271" s="60"/>
      <c r="AC271" s="60"/>
      <c r="AD271" s="60"/>
      <c r="AE271" s="60"/>
      <c r="AF271" s="60"/>
      <c r="AG271" s="60"/>
      <c r="AH271" s="60"/>
      <c r="AI271" s="60"/>
      <c r="AJ271" s="60"/>
      <c r="AK271" s="60"/>
      <c r="AL271" s="60"/>
      <c r="AM271" s="60"/>
      <c r="AN271" s="60"/>
      <c r="AO271" s="60"/>
      <c r="AP271" s="60"/>
      <c r="AQ271" s="60"/>
      <c r="AR271" s="60"/>
      <c r="AS271" s="80"/>
      <c r="AT271" s="63"/>
      <c r="AU271" s="81"/>
    </row>
    <row r="272" spans="1:47">
      <c r="A272" s="2"/>
      <c r="B272" s="21"/>
      <c r="C272" s="2"/>
      <c r="D272" s="2"/>
      <c r="E272" s="2"/>
      <c r="F272" s="2"/>
      <c r="G272" s="2"/>
      <c r="H272" s="2"/>
      <c r="I272" s="2"/>
      <c r="J272" s="2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60"/>
      <c r="Z272" s="60"/>
      <c r="AA272" s="60"/>
      <c r="AB272" s="60"/>
      <c r="AC272" s="60"/>
      <c r="AD272" s="60"/>
      <c r="AE272" s="60"/>
      <c r="AF272" s="60"/>
      <c r="AG272" s="60"/>
      <c r="AH272" s="60"/>
      <c r="AI272" s="60"/>
      <c r="AJ272" s="60"/>
      <c r="AK272" s="60"/>
      <c r="AL272" s="60"/>
      <c r="AM272" s="60"/>
      <c r="AN272" s="60"/>
      <c r="AO272" s="60"/>
      <c r="AP272" s="60"/>
      <c r="AQ272" s="60"/>
      <c r="AR272" s="60"/>
      <c r="AS272" s="80"/>
      <c r="AT272" s="63"/>
      <c r="AU272" s="81"/>
    </row>
    <row r="273" spans="1:47">
      <c r="A273" s="2"/>
      <c r="B273" s="21"/>
      <c r="C273" s="2"/>
      <c r="D273" s="2"/>
      <c r="E273" s="2"/>
      <c r="F273" s="2"/>
      <c r="G273" s="2"/>
      <c r="H273" s="2"/>
      <c r="I273" s="2"/>
      <c r="J273" s="2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60"/>
      <c r="Z273" s="60"/>
      <c r="AA273" s="60"/>
      <c r="AB273" s="60"/>
      <c r="AC273" s="60"/>
      <c r="AD273" s="60"/>
      <c r="AE273" s="60"/>
      <c r="AF273" s="60"/>
      <c r="AG273" s="60"/>
      <c r="AH273" s="60"/>
      <c r="AI273" s="60"/>
      <c r="AJ273" s="60"/>
      <c r="AK273" s="60"/>
      <c r="AL273" s="60"/>
      <c r="AM273" s="60"/>
      <c r="AN273" s="60"/>
      <c r="AO273" s="60"/>
      <c r="AP273" s="60"/>
      <c r="AQ273" s="60"/>
      <c r="AR273" s="60"/>
      <c r="AS273" s="80"/>
      <c r="AT273" s="63"/>
      <c r="AU273" s="81"/>
    </row>
    <row r="274" spans="1:47">
      <c r="A274" s="2"/>
      <c r="B274" s="21"/>
      <c r="C274" s="2"/>
      <c r="D274" s="2"/>
      <c r="E274" s="2"/>
      <c r="F274" s="2"/>
      <c r="G274" s="2"/>
      <c r="H274" s="2"/>
      <c r="I274" s="2"/>
      <c r="J274" s="2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60"/>
      <c r="Z274" s="60"/>
      <c r="AA274" s="60"/>
      <c r="AB274" s="60"/>
      <c r="AC274" s="60"/>
      <c r="AD274" s="60"/>
      <c r="AE274" s="60"/>
      <c r="AF274" s="60"/>
      <c r="AG274" s="60"/>
      <c r="AH274" s="60"/>
      <c r="AI274" s="60"/>
      <c r="AJ274" s="60"/>
      <c r="AK274" s="60"/>
      <c r="AL274" s="60"/>
      <c r="AM274" s="60"/>
      <c r="AN274" s="60"/>
      <c r="AO274" s="60"/>
      <c r="AP274" s="60"/>
      <c r="AQ274" s="60"/>
      <c r="AR274" s="60"/>
      <c r="AS274" s="80"/>
      <c r="AT274" s="63"/>
      <c r="AU274" s="81"/>
    </row>
    <row r="275" spans="1:47">
      <c r="A275" s="2"/>
      <c r="B275" s="21"/>
      <c r="C275" s="2"/>
      <c r="D275" s="2"/>
      <c r="E275" s="2"/>
      <c r="F275" s="2"/>
      <c r="G275" s="2"/>
      <c r="H275" s="2"/>
      <c r="I275" s="2"/>
      <c r="J275" s="2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60"/>
      <c r="Z275" s="60"/>
      <c r="AA275" s="60"/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0"/>
      <c r="AR275" s="60"/>
      <c r="AS275" s="80"/>
      <c r="AT275" s="63"/>
      <c r="AU275" s="81"/>
    </row>
    <row r="276" spans="1:47">
      <c r="A276" s="2"/>
      <c r="B276" s="21"/>
      <c r="C276" s="2"/>
      <c r="D276" s="2"/>
      <c r="E276" s="2"/>
      <c r="F276" s="2"/>
      <c r="G276" s="2"/>
      <c r="H276" s="2"/>
      <c r="I276" s="2"/>
      <c r="J276" s="2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60"/>
      <c r="Z276" s="60"/>
      <c r="AA276" s="60"/>
      <c r="AB276" s="60"/>
      <c r="AC276" s="60"/>
      <c r="AD276" s="60"/>
      <c r="AE276" s="60"/>
      <c r="AF276" s="60"/>
      <c r="AG276" s="60"/>
      <c r="AH276" s="60"/>
      <c r="AI276" s="60"/>
      <c r="AJ276" s="60"/>
      <c r="AK276" s="60"/>
      <c r="AL276" s="60"/>
      <c r="AM276" s="60"/>
      <c r="AN276" s="60"/>
      <c r="AO276" s="60"/>
      <c r="AP276" s="60"/>
      <c r="AQ276" s="60"/>
      <c r="AR276" s="60"/>
      <c r="AS276" s="80"/>
      <c r="AT276" s="63"/>
      <c r="AU276" s="81"/>
    </row>
    <row r="277" spans="1:47">
      <c r="A277" s="2"/>
      <c r="B277" s="21"/>
      <c r="C277" s="2"/>
      <c r="D277" s="2"/>
      <c r="E277" s="2"/>
      <c r="F277" s="2"/>
      <c r="G277" s="2"/>
      <c r="H277" s="2"/>
      <c r="I277" s="2"/>
      <c r="J277" s="2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60"/>
      <c r="Z277" s="60"/>
      <c r="AA277" s="60"/>
      <c r="AB277" s="60"/>
      <c r="AC277" s="60"/>
      <c r="AD277" s="60"/>
      <c r="AE277" s="60"/>
      <c r="AF277" s="60"/>
      <c r="AG277" s="60"/>
      <c r="AH277" s="60"/>
      <c r="AI277" s="60"/>
      <c r="AJ277" s="60"/>
      <c r="AK277" s="60"/>
      <c r="AL277" s="60"/>
      <c r="AM277" s="60"/>
      <c r="AN277" s="60"/>
      <c r="AO277" s="60"/>
      <c r="AP277" s="60"/>
      <c r="AQ277" s="60"/>
      <c r="AR277" s="60"/>
      <c r="AS277" s="80"/>
      <c r="AT277" s="63"/>
      <c r="AU277" s="81"/>
    </row>
    <row r="278" spans="1:47">
      <c r="A278" s="2"/>
      <c r="B278" s="21"/>
      <c r="C278" s="2"/>
      <c r="D278" s="2"/>
      <c r="E278" s="2"/>
      <c r="F278" s="2"/>
      <c r="G278" s="2"/>
      <c r="H278" s="2"/>
      <c r="I278" s="2"/>
      <c r="J278" s="2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60"/>
      <c r="Z278" s="60"/>
      <c r="AA278" s="60"/>
      <c r="AB278" s="60"/>
      <c r="AC278" s="60"/>
      <c r="AD278" s="60"/>
      <c r="AE278" s="60"/>
      <c r="AF278" s="60"/>
      <c r="AG278" s="60"/>
      <c r="AH278" s="60"/>
      <c r="AI278" s="60"/>
      <c r="AJ278" s="60"/>
      <c r="AK278" s="60"/>
      <c r="AL278" s="60"/>
      <c r="AM278" s="60"/>
      <c r="AN278" s="60"/>
      <c r="AO278" s="60"/>
      <c r="AP278" s="60"/>
      <c r="AQ278" s="60"/>
      <c r="AR278" s="60"/>
      <c r="AS278" s="80"/>
      <c r="AT278" s="63"/>
      <c r="AU278" s="81"/>
    </row>
    <row r="279" spans="1:47">
      <c r="A279" s="2"/>
      <c r="B279" s="21"/>
      <c r="C279" s="2"/>
      <c r="D279" s="2"/>
      <c r="E279" s="2"/>
      <c r="F279" s="2"/>
      <c r="G279" s="2"/>
      <c r="H279" s="2"/>
      <c r="I279" s="2"/>
      <c r="J279" s="2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60"/>
      <c r="Z279" s="60"/>
      <c r="AA279" s="60"/>
      <c r="AB279" s="60"/>
      <c r="AC279" s="60"/>
      <c r="AD279" s="60"/>
      <c r="AE279" s="60"/>
      <c r="AF279" s="60"/>
      <c r="AG279" s="60"/>
      <c r="AH279" s="60"/>
      <c r="AI279" s="60"/>
      <c r="AJ279" s="60"/>
      <c r="AK279" s="60"/>
      <c r="AL279" s="60"/>
      <c r="AM279" s="60"/>
      <c r="AN279" s="60"/>
      <c r="AO279" s="60"/>
      <c r="AP279" s="60"/>
      <c r="AQ279" s="60"/>
      <c r="AR279" s="60"/>
      <c r="AS279" s="80"/>
      <c r="AT279" s="63"/>
      <c r="AU279" s="81"/>
    </row>
    <row r="280" spans="1:47">
      <c r="A280" s="2"/>
      <c r="B280" s="21"/>
      <c r="C280" s="2"/>
      <c r="D280" s="2"/>
      <c r="E280" s="2"/>
      <c r="F280" s="2"/>
      <c r="G280" s="2"/>
      <c r="H280" s="2"/>
      <c r="I280" s="2"/>
      <c r="J280" s="2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60"/>
      <c r="Z280" s="60"/>
      <c r="AA280" s="60"/>
      <c r="AB280" s="60"/>
      <c r="AC280" s="60"/>
      <c r="AD280" s="60"/>
      <c r="AE280" s="60"/>
      <c r="AF280" s="60"/>
      <c r="AG280" s="60"/>
      <c r="AH280" s="60"/>
      <c r="AI280" s="60"/>
      <c r="AJ280" s="60"/>
      <c r="AK280" s="60"/>
      <c r="AL280" s="60"/>
      <c r="AM280" s="60"/>
      <c r="AN280" s="60"/>
      <c r="AO280" s="60"/>
      <c r="AP280" s="60"/>
      <c r="AQ280" s="60"/>
      <c r="AR280" s="60"/>
      <c r="AS280" s="80"/>
      <c r="AT280" s="63"/>
      <c r="AU280" s="81"/>
    </row>
    <row r="281" spans="1:47">
      <c r="A281" s="2"/>
      <c r="B281" s="21"/>
      <c r="C281" s="2"/>
      <c r="D281" s="2"/>
      <c r="E281" s="2"/>
      <c r="F281" s="2"/>
      <c r="G281" s="2"/>
      <c r="H281" s="2"/>
      <c r="I281" s="2"/>
      <c r="J281" s="2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60"/>
      <c r="Z281" s="60"/>
      <c r="AA281" s="60"/>
      <c r="AB281" s="60"/>
      <c r="AC281" s="60"/>
      <c r="AD281" s="60"/>
      <c r="AE281" s="60"/>
      <c r="AF281" s="60"/>
      <c r="AG281" s="60"/>
      <c r="AH281" s="60"/>
      <c r="AI281" s="60"/>
      <c r="AJ281" s="60"/>
      <c r="AK281" s="60"/>
      <c r="AL281" s="60"/>
      <c r="AM281" s="60"/>
      <c r="AN281" s="60"/>
      <c r="AO281" s="60"/>
      <c r="AP281" s="60"/>
      <c r="AQ281" s="60"/>
      <c r="AR281" s="60"/>
      <c r="AS281" s="80"/>
      <c r="AT281" s="63"/>
      <c r="AU281" s="81"/>
    </row>
    <row r="282" spans="1:47">
      <c r="A282" s="2"/>
      <c r="B282" s="21"/>
      <c r="C282" s="2"/>
      <c r="D282" s="2"/>
      <c r="E282" s="2"/>
      <c r="F282" s="2"/>
      <c r="G282" s="2"/>
      <c r="H282" s="2"/>
      <c r="I282" s="2"/>
      <c r="J282" s="2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60"/>
      <c r="Z282" s="60"/>
      <c r="AA282" s="60"/>
      <c r="AB282" s="60"/>
      <c r="AC282" s="60"/>
      <c r="AD282" s="60"/>
      <c r="AE282" s="60"/>
      <c r="AF282" s="60"/>
      <c r="AG282" s="60"/>
      <c r="AH282" s="60"/>
      <c r="AI282" s="60"/>
      <c r="AJ282" s="60"/>
      <c r="AK282" s="60"/>
      <c r="AL282" s="60"/>
      <c r="AM282" s="60"/>
      <c r="AN282" s="60"/>
      <c r="AO282" s="60"/>
      <c r="AP282" s="60"/>
      <c r="AQ282" s="60"/>
      <c r="AR282" s="60"/>
      <c r="AS282" s="80"/>
      <c r="AT282" s="63"/>
      <c r="AU282" s="81"/>
    </row>
    <row r="283" spans="1:47">
      <c r="A283" s="2"/>
      <c r="B283" s="21"/>
      <c r="C283" s="2"/>
      <c r="D283" s="2"/>
      <c r="E283" s="2"/>
      <c r="F283" s="2"/>
      <c r="G283" s="2"/>
      <c r="H283" s="2"/>
      <c r="I283" s="2"/>
      <c r="J283" s="2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60"/>
      <c r="Z283" s="60"/>
      <c r="AA283" s="60"/>
      <c r="AB283" s="60"/>
      <c r="AC283" s="60"/>
      <c r="AD283" s="60"/>
      <c r="AE283" s="60"/>
      <c r="AF283" s="60"/>
      <c r="AG283" s="60"/>
      <c r="AH283" s="60"/>
      <c r="AI283" s="60"/>
      <c r="AJ283" s="60"/>
      <c r="AK283" s="60"/>
      <c r="AL283" s="60"/>
      <c r="AM283" s="60"/>
      <c r="AN283" s="60"/>
      <c r="AO283" s="60"/>
      <c r="AP283" s="60"/>
      <c r="AQ283" s="60"/>
      <c r="AR283" s="60"/>
      <c r="AS283" s="80"/>
      <c r="AT283" s="63"/>
      <c r="AU283" s="81"/>
    </row>
    <row r="284" spans="1:47">
      <c r="A284" s="2"/>
      <c r="B284" s="21"/>
      <c r="C284" s="2"/>
      <c r="D284" s="2"/>
      <c r="E284" s="2"/>
      <c r="F284" s="2"/>
      <c r="G284" s="2"/>
      <c r="H284" s="2"/>
      <c r="I284" s="2"/>
      <c r="J284" s="2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60"/>
      <c r="Z284" s="60"/>
      <c r="AA284" s="60"/>
      <c r="AB284" s="60"/>
      <c r="AC284" s="60"/>
      <c r="AD284" s="60"/>
      <c r="AE284" s="60"/>
      <c r="AF284" s="60"/>
      <c r="AG284" s="60"/>
      <c r="AH284" s="60"/>
      <c r="AI284" s="60"/>
      <c r="AJ284" s="60"/>
      <c r="AK284" s="60"/>
      <c r="AL284" s="60"/>
      <c r="AM284" s="60"/>
      <c r="AN284" s="60"/>
      <c r="AO284" s="60"/>
      <c r="AP284" s="60"/>
      <c r="AQ284" s="60"/>
      <c r="AR284" s="60"/>
      <c r="AS284" s="80"/>
      <c r="AT284" s="63"/>
      <c r="AU284" s="81"/>
    </row>
    <row r="285" spans="1:47">
      <c r="A285" s="2"/>
      <c r="B285" s="21"/>
      <c r="C285" s="2"/>
      <c r="D285" s="2"/>
      <c r="E285" s="2"/>
      <c r="F285" s="2"/>
      <c r="G285" s="2"/>
      <c r="H285" s="2"/>
      <c r="I285" s="2"/>
      <c r="J285" s="2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60"/>
      <c r="Z285" s="60"/>
      <c r="AA285" s="60"/>
      <c r="AB285" s="60"/>
      <c r="AC285" s="60"/>
      <c r="AD285" s="60"/>
      <c r="AE285" s="60"/>
      <c r="AF285" s="60"/>
      <c r="AG285" s="60"/>
      <c r="AH285" s="60"/>
      <c r="AI285" s="60"/>
      <c r="AJ285" s="60"/>
      <c r="AK285" s="60"/>
      <c r="AL285" s="60"/>
      <c r="AM285" s="60"/>
      <c r="AN285" s="60"/>
      <c r="AO285" s="60"/>
      <c r="AP285" s="60"/>
      <c r="AQ285" s="60"/>
      <c r="AR285" s="60"/>
      <c r="AS285" s="80"/>
      <c r="AT285" s="63"/>
      <c r="AU285" s="81"/>
    </row>
    <row r="286" spans="1:47">
      <c r="A286" s="2"/>
      <c r="B286" s="21"/>
      <c r="C286" s="2"/>
      <c r="D286" s="2"/>
      <c r="E286" s="2"/>
      <c r="F286" s="2"/>
      <c r="G286" s="2"/>
      <c r="H286" s="2"/>
      <c r="I286" s="2"/>
      <c r="J286" s="2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60"/>
      <c r="Z286" s="60"/>
      <c r="AA286" s="60"/>
      <c r="AB286" s="60"/>
      <c r="AC286" s="60"/>
      <c r="AD286" s="60"/>
      <c r="AE286" s="60"/>
      <c r="AF286" s="60"/>
      <c r="AG286" s="60"/>
      <c r="AH286" s="60"/>
      <c r="AI286" s="60"/>
      <c r="AJ286" s="60"/>
      <c r="AK286" s="60"/>
      <c r="AL286" s="60"/>
      <c r="AM286" s="60"/>
      <c r="AN286" s="60"/>
      <c r="AO286" s="60"/>
      <c r="AP286" s="60"/>
      <c r="AQ286" s="60"/>
      <c r="AR286" s="60"/>
      <c r="AS286" s="80"/>
      <c r="AT286" s="63"/>
      <c r="AU286" s="81"/>
    </row>
    <row r="287" spans="1:47">
      <c r="A287" s="2"/>
      <c r="B287" s="21"/>
      <c r="C287" s="2"/>
      <c r="D287" s="2"/>
      <c r="E287" s="2"/>
      <c r="F287" s="2"/>
      <c r="G287" s="2"/>
      <c r="H287" s="2"/>
      <c r="I287" s="2"/>
      <c r="J287" s="2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60"/>
      <c r="Z287" s="60"/>
      <c r="AA287" s="60"/>
      <c r="AB287" s="60"/>
      <c r="AC287" s="60"/>
      <c r="AD287" s="60"/>
      <c r="AE287" s="60"/>
      <c r="AF287" s="60"/>
      <c r="AG287" s="60"/>
      <c r="AH287" s="60"/>
      <c r="AI287" s="60"/>
      <c r="AJ287" s="60"/>
      <c r="AK287" s="60"/>
      <c r="AL287" s="60"/>
      <c r="AM287" s="60"/>
      <c r="AN287" s="60"/>
      <c r="AO287" s="60"/>
      <c r="AP287" s="60"/>
      <c r="AQ287" s="60"/>
      <c r="AR287" s="60"/>
      <c r="AS287" s="80"/>
      <c r="AT287" s="63"/>
      <c r="AU287" s="81"/>
    </row>
    <row r="288" spans="1:47">
      <c r="A288" s="2"/>
      <c r="B288" s="21"/>
      <c r="C288" s="2"/>
      <c r="D288" s="2"/>
      <c r="E288" s="2"/>
      <c r="F288" s="2"/>
      <c r="G288" s="2"/>
      <c r="H288" s="2"/>
      <c r="I288" s="2"/>
      <c r="J288" s="2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60"/>
      <c r="Z288" s="60"/>
      <c r="AA288" s="60"/>
      <c r="AB288" s="60"/>
      <c r="AC288" s="60"/>
      <c r="AD288" s="60"/>
      <c r="AE288" s="60"/>
      <c r="AF288" s="60"/>
      <c r="AG288" s="60"/>
      <c r="AH288" s="60"/>
      <c r="AI288" s="60"/>
      <c r="AJ288" s="60"/>
      <c r="AK288" s="60"/>
      <c r="AL288" s="60"/>
      <c r="AM288" s="60"/>
      <c r="AN288" s="60"/>
      <c r="AO288" s="60"/>
      <c r="AP288" s="60"/>
      <c r="AQ288" s="60"/>
      <c r="AR288" s="60"/>
      <c r="AS288" s="80"/>
      <c r="AT288" s="63"/>
      <c r="AU288" s="81"/>
    </row>
    <row r="289" spans="1:47">
      <c r="A289" s="2"/>
      <c r="B289" s="21"/>
      <c r="C289" s="2"/>
      <c r="D289" s="2"/>
      <c r="E289" s="2"/>
      <c r="F289" s="2"/>
      <c r="G289" s="2"/>
      <c r="H289" s="2"/>
      <c r="I289" s="2"/>
      <c r="J289" s="2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60"/>
      <c r="Z289" s="60"/>
      <c r="AA289" s="60"/>
      <c r="AB289" s="60"/>
      <c r="AC289" s="60"/>
      <c r="AD289" s="60"/>
      <c r="AE289" s="60"/>
      <c r="AF289" s="60"/>
      <c r="AG289" s="60"/>
      <c r="AH289" s="60"/>
      <c r="AI289" s="60"/>
      <c r="AJ289" s="60"/>
      <c r="AK289" s="60"/>
      <c r="AL289" s="60"/>
      <c r="AM289" s="60"/>
      <c r="AN289" s="60"/>
      <c r="AO289" s="60"/>
      <c r="AP289" s="60"/>
      <c r="AQ289" s="60"/>
      <c r="AR289" s="60"/>
      <c r="AS289" s="80"/>
      <c r="AT289" s="63"/>
      <c r="AU289" s="81"/>
    </row>
    <row r="290" spans="1:47">
      <c r="A290" s="2"/>
      <c r="B290" s="21"/>
      <c r="C290" s="2"/>
      <c r="D290" s="2"/>
      <c r="E290" s="2"/>
      <c r="F290" s="2"/>
      <c r="G290" s="2"/>
      <c r="H290" s="2"/>
      <c r="I290" s="2"/>
      <c r="J290" s="2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60"/>
      <c r="Z290" s="60"/>
      <c r="AA290" s="60"/>
      <c r="AB290" s="60"/>
      <c r="AC290" s="60"/>
      <c r="AD290" s="60"/>
      <c r="AE290" s="60"/>
      <c r="AF290" s="60"/>
      <c r="AG290" s="60"/>
      <c r="AH290" s="60"/>
      <c r="AI290" s="60"/>
      <c r="AJ290" s="60"/>
      <c r="AK290" s="60"/>
      <c r="AL290" s="60"/>
      <c r="AM290" s="60"/>
      <c r="AN290" s="60"/>
      <c r="AO290" s="60"/>
      <c r="AP290" s="60"/>
      <c r="AQ290" s="60"/>
      <c r="AR290" s="60"/>
      <c r="AS290" s="80"/>
      <c r="AT290" s="63"/>
      <c r="AU290" s="81"/>
    </row>
    <row r="291" spans="1:47">
      <c r="A291" s="2"/>
      <c r="B291" s="21"/>
      <c r="C291" s="2"/>
      <c r="D291" s="2"/>
      <c r="E291" s="2"/>
      <c r="F291" s="2"/>
      <c r="G291" s="2"/>
      <c r="H291" s="2"/>
      <c r="I291" s="2"/>
      <c r="J291" s="2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60"/>
      <c r="Z291" s="60"/>
      <c r="AA291" s="60"/>
      <c r="AB291" s="60"/>
      <c r="AC291" s="60"/>
      <c r="AD291" s="60"/>
      <c r="AE291" s="60"/>
      <c r="AF291" s="60"/>
      <c r="AG291" s="60"/>
      <c r="AH291" s="60"/>
      <c r="AI291" s="60"/>
      <c r="AJ291" s="60"/>
      <c r="AK291" s="60"/>
      <c r="AL291" s="60"/>
      <c r="AM291" s="60"/>
      <c r="AN291" s="60"/>
      <c r="AO291" s="60"/>
      <c r="AP291" s="60"/>
      <c r="AQ291" s="60"/>
      <c r="AR291" s="60"/>
      <c r="AS291" s="80"/>
      <c r="AT291" s="63"/>
      <c r="AU291" s="81"/>
    </row>
    <row r="292" spans="1:47">
      <c r="A292" s="2"/>
      <c r="B292" s="21"/>
      <c r="C292" s="2"/>
      <c r="D292" s="2"/>
      <c r="E292" s="2"/>
      <c r="F292" s="2"/>
      <c r="G292" s="2"/>
      <c r="H292" s="2"/>
      <c r="I292" s="2"/>
      <c r="J292" s="2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60"/>
      <c r="Z292" s="60"/>
      <c r="AA292" s="60"/>
      <c r="AB292" s="60"/>
      <c r="AC292" s="60"/>
      <c r="AD292" s="60"/>
      <c r="AE292" s="60"/>
      <c r="AF292" s="60"/>
      <c r="AG292" s="60"/>
      <c r="AH292" s="60"/>
      <c r="AI292" s="60"/>
      <c r="AJ292" s="60"/>
      <c r="AK292" s="60"/>
      <c r="AL292" s="60"/>
      <c r="AM292" s="60"/>
      <c r="AN292" s="60"/>
      <c r="AO292" s="60"/>
      <c r="AP292" s="60"/>
      <c r="AQ292" s="60"/>
      <c r="AR292" s="60"/>
      <c r="AS292" s="80"/>
      <c r="AT292" s="63"/>
      <c r="AU292" s="81"/>
    </row>
    <row r="293" spans="1:47">
      <c r="A293" s="2"/>
      <c r="B293" s="21"/>
      <c r="C293" s="2"/>
      <c r="D293" s="2"/>
      <c r="E293" s="2"/>
      <c r="F293" s="2"/>
      <c r="G293" s="2"/>
      <c r="H293" s="2"/>
      <c r="I293" s="2"/>
      <c r="J293" s="2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60"/>
      <c r="Z293" s="60"/>
      <c r="AA293" s="60"/>
      <c r="AB293" s="60"/>
      <c r="AC293" s="60"/>
      <c r="AD293" s="60"/>
      <c r="AE293" s="60"/>
      <c r="AF293" s="60"/>
      <c r="AG293" s="60"/>
      <c r="AH293" s="60"/>
      <c r="AI293" s="60"/>
      <c r="AJ293" s="60"/>
      <c r="AK293" s="60"/>
      <c r="AL293" s="60"/>
      <c r="AM293" s="60"/>
      <c r="AN293" s="60"/>
      <c r="AO293" s="60"/>
      <c r="AP293" s="60"/>
      <c r="AQ293" s="60"/>
      <c r="AR293" s="60"/>
      <c r="AS293" s="80"/>
      <c r="AT293" s="63"/>
      <c r="AU293" s="81"/>
    </row>
    <row r="294" spans="1:47">
      <c r="A294" s="2"/>
      <c r="B294" s="21"/>
      <c r="C294" s="2"/>
      <c r="D294" s="2"/>
      <c r="E294" s="2"/>
      <c r="F294" s="2"/>
      <c r="G294" s="2"/>
      <c r="H294" s="2"/>
      <c r="I294" s="2"/>
      <c r="J294" s="2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60"/>
      <c r="Z294" s="60"/>
      <c r="AA294" s="60"/>
      <c r="AB294" s="60"/>
      <c r="AC294" s="60"/>
      <c r="AD294" s="60"/>
      <c r="AE294" s="60"/>
      <c r="AF294" s="60"/>
      <c r="AG294" s="60"/>
      <c r="AH294" s="60"/>
      <c r="AI294" s="60"/>
      <c r="AJ294" s="60"/>
      <c r="AK294" s="60"/>
      <c r="AL294" s="60"/>
      <c r="AM294" s="60"/>
      <c r="AN294" s="60"/>
      <c r="AO294" s="60"/>
      <c r="AP294" s="60"/>
      <c r="AQ294" s="60"/>
      <c r="AR294" s="60"/>
      <c r="AS294" s="80"/>
      <c r="AT294" s="63"/>
      <c r="AU294" s="81"/>
    </row>
    <row r="295" spans="1:47">
      <c r="A295" s="2"/>
      <c r="B295" s="21"/>
      <c r="C295" s="2"/>
      <c r="D295" s="2"/>
      <c r="E295" s="2"/>
      <c r="F295" s="2"/>
      <c r="G295" s="2"/>
      <c r="H295" s="2"/>
      <c r="I295" s="2"/>
      <c r="J295" s="2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60"/>
      <c r="Z295" s="60"/>
      <c r="AA295" s="60"/>
      <c r="AB295" s="60"/>
      <c r="AC295" s="60"/>
      <c r="AD295" s="60"/>
      <c r="AE295" s="60"/>
      <c r="AF295" s="60"/>
      <c r="AG295" s="60"/>
      <c r="AH295" s="60"/>
      <c r="AI295" s="60"/>
      <c r="AJ295" s="60"/>
      <c r="AK295" s="60"/>
      <c r="AL295" s="60"/>
      <c r="AM295" s="60"/>
      <c r="AN295" s="60"/>
      <c r="AO295" s="60"/>
      <c r="AP295" s="60"/>
      <c r="AQ295" s="60"/>
      <c r="AR295" s="60"/>
      <c r="AS295" s="80"/>
      <c r="AT295" s="63"/>
      <c r="AU295" s="81"/>
    </row>
    <row r="296" spans="1:47">
      <c r="A296" s="2"/>
      <c r="B296" s="21"/>
      <c r="C296" s="2"/>
      <c r="D296" s="2"/>
      <c r="E296" s="2"/>
      <c r="F296" s="2"/>
      <c r="G296" s="2"/>
      <c r="H296" s="2"/>
      <c r="I296" s="2"/>
      <c r="J296" s="2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60"/>
      <c r="Z296" s="60"/>
      <c r="AA296" s="60"/>
      <c r="AB296" s="60"/>
      <c r="AC296" s="60"/>
      <c r="AD296" s="60"/>
      <c r="AE296" s="60"/>
      <c r="AF296" s="60"/>
      <c r="AG296" s="60"/>
      <c r="AH296" s="60"/>
      <c r="AI296" s="60"/>
      <c r="AJ296" s="60"/>
      <c r="AK296" s="60"/>
      <c r="AL296" s="60"/>
      <c r="AM296" s="60"/>
      <c r="AN296" s="60"/>
      <c r="AO296" s="60"/>
      <c r="AP296" s="60"/>
      <c r="AQ296" s="60"/>
      <c r="AR296" s="60"/>
      <c r="AS296" s="80"/>
      <c r="AT296" s="63"/>
      <c r="AU296" s="81"/>
    </row>
    <row r="297" spans="1:47">
      <c r="A297" s="2"/>
      <c r="B297" s="21"/>
      <c r="C297" s="2"/>
      <c r="D297" s="2"/>
      <c r="E297" s="2"/>
      <c r="F297" s="2"/>
      <c r="G297" s="2"/>
      <c r="H297" s="2"/>
      <c r="I297" s="2"/>
      <c r="J297" s="2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60"/>
      <c r="Z297" s="60"/>
      <c r="AA297" s="60"/>
      <c r="AB297" s="60"/>
      <c r="AC297" s="60"/>
      <c r="AD297" s="60"/>
      <c r="AE297" s="60"/>
      <c r="AF297" s="60"/>
      <c r="AG297" s="60"/>
      <c r="AH297" s="60"/>
      <c r="AI297" s="60"/>
      <c r="AJ297" s="60"/>
      <c r="AK297" s="60"/>
      <c r="AL297" s="60"/>
      <c r="AM297" s="60"/>
      <c r="AN297" s="60"/>
      <c r="AO297" s="60"/>
      <c r="AP297" s="60"/>
      <c r="AQ297" s="60"/>
      <c r="AR297" s="60"/>
      <c r="AS297" s="80"/>
      <c r="AT297" s="63"/>
      <c r="AU297" s="81"/>
    </row>
    <row r="298" spans="1:47">
      <c r="A298" s="2"/>
      <c r="B298" s="21"/>
      <c r="C298" s="2"/>
      <c r="D298" s="2"/>
      <c r="E298" s="2"/>
      <c r="F298" s="2"/>
      <c r="G298" s="2"/>
      <c r="H298" s="2"/>
      <c r="I298" s="2"/>
      <c r="J298" s="2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0"/>
      <c r="AR298" s="60"/>
      <c r="AS298" s="80"/>
      <c r="AT298" s="63"/>
      <c r="AU298" s="81"/>
    </row>
    <row r="299" spans="1:47">
      <c r="A299" s="2"/>
      <c r="B299" s="21"/>
      <c r="C299" s="2"/>
      <c r="D299" s="2"/>
      <c r="E299" s="2"/>
      <c r="F299" s="2"/>
      <c r="G299" s="2"/>
      <c r="H299" s="2"/>
      <c r="I299" s="2"/>
      <c r="J299" s="2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0"/>
      <c r="AR299" s="60"/>
      <c r="AS299" s="80"/>
      <c r="AT299" s="63"/>
      <c r="AU299" s="81"/>
    </row>
    <row r="300" spans="1:47">
      <c r="A300" s="2"/>
      <c r="B300" s="21"/>
      <c r="C300" s="2"/>
      <c r="D300" s="2"/>
      <c r="E300" s="2"/>
      <c r="F300" s="2"/>
      <c r="G300" s="2"/>
      <c r="H300" s="2"/>
      <c r="I300" s="2"/>
      <c r="J300" s="2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0"/>
      <c r="AR300" s="60"/>
      <c r="AS300" s="80"/>
      <c r="AT300" s="63"/>
      <c r="AU300" s="81"/>
    </row>
    <row r="301" spans="1:47">
      <c r="A301" s="2"/>
      <c r="B301" s="21"/>
      <c r="C301" s="2"/>
      <c r="D301" s="2"/>
      <c r="E301" s="2"/>
      <c r="F301" s="2"/>
      <c r="G301" s="2"/>
      <c r="H301" s="2"/>
      <c r="I301" s="2"/>
      <c r="J301" s="2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0"/>
      <c r="AR301" s="60"/>
      <c r="AS301" s="80"/>
      <c r="AT301" s="63"/>
      <c r="AU301" s="81"/>
    </row>
    <row r="302" spans="1:47">
      <c r="A302" s="2"/>
      <c r="B302" s="21"/>
      <c r="C302" s="2"/>
      <c r="D302" s="2"/>
      <c r="E302" s="2"/>
      <c r="F302" s="2"/>
      <c r="G302" s="2"/>
      <c r="H302" s="2"/>
      <c r="I302" s="2"/>
      <c r="J302" s="2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0"/>
      <c r="AR302" s="60"/>
      <c r="AS302" s="80"/>
      <c r="AT302" s="63"/>
      <c r="AU302" s="81"/>
    </row>
    <row r="303" spans="1:47">
      <c r="A303" s="2"/>
      <c r="B303" s="21"/>
      <c r="C303" s="2"/>
      <c r="D303" s="2"/>
      <c r="E303" s="2"/>
      <c r="F303" s="2"/>
      <c r="G303" s="2"/>
      <c r="H303" s="2"/>
      <c r="I303" s="2"/>
      <c r="J303" s="2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0"/>
      <c r="AR303" s="60"/>
      <c r="AS303" s="80"/>
      <c r="AT303" s="63"/>
      <c r="AU303" s="81"/>
    </row>
    <row r="304" spans="1:47">
      <c r="A304" s="2"/>
      <c r="B304" s="21"/>
      <c r="C304" s="2"/>
      <c r="D304" s="2"/>
      <c r="E304" s="2"/>
      <c r="F304" s="2"/>
      <c r="G304" s="2"/>
      <c r="H304" s="2"/>
      <c r="I304" s="2"/>
      <c r="J304" s="2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0"/>
      <c r="AR304" s="60"/>
      <c r="AS304" s="80"/>
      <c r="AT304" s="63"/>
      <c r="AU304" s="81"/>
    </row>
    <row r="305" spans="1:47">
      <c r="A305" s="2"/>
      <c r="B305" s="21"/>
      <c r="C305" s="2"/>
      <c r="D305" s="2"/>
      <c r="E305" s="2"/>
      <c r="F305" s="2"/>
      <c r="G305" s="2"/>
      <c r="H305" s="2"/>
      <c r="I305" s="2"/>
      <c r="J305" s="2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60"/>
      <c r="Z305" s="60"/>
      <c r="AA305" s="60"/>
      <c r="AB305" s="60"/>
      <c r="AC305" s="60"/>
      <c r="AD305" s="60"/>
      <c r="AE305" s="60"/>
      <c r="AF305" s="60"/>
      <c r="AG305" s="60"/>
      <c r="AH305" s="60"/>
      <c r="AI305" s="60"/>
      <c r="AJ305" s="60"/>
      <c r="AK305" s="60"/>
      <c r="AL305" s="60"/>
      <c r="AM305" s="60"/>
      <c r="AN305" s="60"/>
      <c r="AO305" s="60"/>
      <c r="AP305" s="60"/>
      <c r="AQ305" s="60"/>
      <c r="AR305" s="60"/>
      <c r="AS305" s="80"/>
      <c r="AT305" s="63"/>
      <c r="AU305" s="81"/>
    </row>
    <row r="306" spans="1:47">
      <c r="A306" s="2"/>
      <c r="B306" s="21"/>
      <c r="C306" s="2"/>
      <c r="D306" s="2"/>
      <c r="E306" s="2"/>
      <c r="F306" s="2"/>
      <c r="G306" s="2"/>
      <c r="H306" s="2"/>
      <c r="I306" s="2"/>
      <c r="J306" s="2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60"/>
      <c r="Z306" s="60"/>
      <c r="AA306" s="60"/>
      <c r="AB306" s="60"/>
      <c r="AC306" s="60"/>
      <c r="AD306" s="60"/>
      <c r="AE306" s="60"/>
      <c r="AF306" s="60"/>
      <c r="AG306" s="60"/>
      <c r="AH306" s="60"/>
      <c r="AI306" s="60"/>
      <c r="AJ306" s="60"/>
      <c r="AK306" s="60"/>
      <c r="AL306" s="60"/>
      <c r="AM306" s="60"/>
      <c r="AN306" s="60"/>
      <c r="AO306" s="60"/>
      <c r="AP306" s="60"/>
      <c r="AQ306" s="60"/>
      <c r="AR306" s="60"/>
      <c r="AS306" s="80"/>
      <c r="AT306" s="63"/>
      <c r="AU306" s="81"/>
    </row>
    <row r="307" spans="1:47">
      <c r="A307" s="2"/>
      <c r="B307" s="21"/>
      <c r="C307" s="2"/>
      <c r="D307" s="2"/>
      <c r="E307" s="2"/>
      <c r="F307" s="2"/>
      <c r="G307" s="2"/>
      <c r="H307" s="2"/>
      <c r="I307" s="2"/>
      <c r="J307" s="2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60"/>
      <c r="Z307" s="60"/>
      <c r="AA307" s="60"/>
      <c r="AB307" s="60"/>
      <c r="AC307" s="60"/>
      <c r="AD307" s="60"/>
      <c r="AE307" s="60"/>
      <c r="AF307" s="60"/>
      <c r="AG307" s="60"/>
      <c r="AH307" s="60"/>
      <c r="AI307" s="60"/>
      <c r="AJ307" s="60"/>
      <c r="AK307" s="60"/>
      <c r="AL307" s="60"/>
      <c r="AM307" s="60"/>
      <c r="AN307" s="60"/>
      <c r="AO307" s="60"/>
      <c r="AP307" s="60"/>
      <c r="AQ307" s="60"/>
      <c r="AR307" s="60"/>
      <c r="AS307" s="80"/>
      <c r="AT307" s="63"/>
      <c r="AU307" s="81"/>
    </row>
    <row r="308" spans="1:47">
      <c r="A308" s="2"/>
      <c r="B308" s="21"/>
      <c r="C308" s="2"/>
      <c r="D308" s="2"/>
      <c r="E308" s="2"/>
      <c r="F308" s="2"/>
      <c r="G308" s="2"/>
      <c r="H308" s="2"/>
      <c r="I308" s="2"/>
      <c r="J308" s="2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60"/>
      <c r="Z308" s="60"/>
      <c r="AA308" s="60"/>
      <c r="AB308" s="60"/>
      <c r="AC308" s="60"/>
      <c r="AD308" s="60"/>
      <c r="AE308" s="60"/>
      <c r="AF308" s="60"/>
      <c r="AG308" s="60"/>
      <c r="AH308" s="60"/>
      <c r="AI308" s="60"/>
      <c r="AJ308" s="60"/>
      <c r="AK308" s="60"/>
      <c r="AL308" s="60"/>
      <c r="AM308" s="60"/>
      <c r="AN308" s="60"/>
      <c r="AO308" s="60"/>
      <c r="AP308" s="60"/>
      <c r="AQ308" s="60"/>
      <c r="AR308" s="60"/>
      <c r="AS308" s="80"/>
      <c r="AT308" s="63"/>
      <c r="AU308" s="81"/>
    </row>
    <row r="309" spans="1:47">
      <c r="A309" s="2"/>
      <c r="B309" s="21"/>
      <c r="C309" s="2"/>
      <c r="D309" s="2"/>
      <c r="E309" s="2"/>
      <c r="F309" s="2"/>
      <c r="G309" s="2"/>
      <c r="H309" s="2"/>
      <c r="I309" s="2"/>
      <c r="J309" s="2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60"/>
      <c r="Z309" s="60"/>
      <c r="AA309" s="60"/>
      <c r="AB309" s="60"/>
      <c r="AC309" s="60"/>
      <c r="AD309" s="60"/>
      <c r="AE309" s="60"/>
      <c r="AF309" s="60"/>
      <c r="AG309" s="60"/>
      <c r="AH309" s="60"/>
      <c r="AI309" s="60"/>
      <c r="AJ309" s="60"/>
      <c r="AK309" s="60"/>
      <c r="AL309" s="60"/>
      <c r="AM309" s="60"/>
      <c r="AN309" s="60"/>
      <c r="AO309" s="60"/>
      <c r="AP309" s="60"/>
      <c r="AQ309" s="60"/>
      <c r="AR309" s="60"/>
      <c r="AS309" s="80"/>
      <c r="AT309" s="63"/>
      <c r="AU309" s="81"/>
    </row>
    <row r="310" spans="1:47">
      <c r="A310" s="2"/>
      <c r="B310" s="21"/>
      <c r="C310" s="2"/>
      <c r="D310" s="2"/>
      <c r="E310" s="2"/>
      <c r="F310" s="2"/>
      <c r="G310" s="2"/>
      <c r="H310" s="2"/>
      <c r="I310" s="2"/>
      <c r="J310" s="2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60"/>
      <c r="Z310" s="60"/>
      <c r="AA310" s="60"/>
      <c r="AB310" s="60"/>
      <c r="AC310" s="60"/>
      <c r="AD310" s="60"/>
      <c r="AE310" s="60"/>
      <c r="AF310" s="60"/>
      <c r="AG310" s="60"/>
      <c r="AH310" s="60"/>
      <c r="AI310" s="60"/>
      <c r="AJ310" s="60"/>
      <c r="AK310" s="60"/>
      <c r="AL310" s="60"/>
      <c r="AM310" s="60"/>
      <c r="AN310" s="60"/>
      <c r="AO310" s="60"/>
      <c r="AP310" s="60"/>
      <c r="AQ310" s="60"/>
      <c r="AR310" s="60"/>
      <c r="AS310" s="80"/>
      <c r="AT310" s="63"/>
      <c r="AU310" s="81"/>
    </row>
    <row r="311" spans="1:47">
      <c r="A311" s="2"/>
      <c r="B311" s="21"/>
      <c r="C311" s="2"/>
      <c r="D311" s="2"/>
      <c r="E311" s="2"/>
      <c r="F311" s="2"/>
      <c r="G311" s="2"/>
      <c r="H311" s="2"/>
      <c r="I311" s="2"/>
      <c r="J311" s="2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60"/>
      <c r="Z311" s="60"/>
      <c r="AA311" s="60"/>
      <c r="AB311" s="60"/>
      <c r="AC311" s="60"/>
      <c r="AD311" s="60"/>
      <c r="AE311" s="60"/>
      <c r="AF311" s="60"/>
      <c r="AG311" s="60"/>
      <c r="AH311" s="60"/>
      <c r="AI311" s="60"/>
      <c r="AJ311" s="60"/>
      <c r="AK311" s="60"/>
      <c r="AL311" s="60"/>
      <c r="AM311" s="60"/>
      <c r="AN311" s="60"/>
      <c r="AO311" s="60"/>
      <c r="AP311" s="60"/>
      <c r="AQ311" s="60"/>
      <c r="AR311" s="60"/>
      <c r="AS311" s="80"/>
      <c r="AT311" s="63"/>
      <c r="AU311" s="81"/>
    </row>
    <row r="312" spans="1:47">
      <c r="A312" s="2"/>
      <c r="B312" s="21"/>
      <c r="C312" s="2"/>
      <c r="D312" s="2"/>
      <c r="E312" s="2"/>
      <c r="F312" s="2"/>
      <c r="G312" s="2"/>
      <c r="H312" s="2"/>
      <c r="I312" s="2"/>
      <c r="J312" s="2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60"/>
      <c r="Z312" s="60"/>
      <c r="AA312" s="60"/>
      <c r="AB312" s="60"/>
      <c r="AC312" s="60"/>
      <c r="AD312" s="60"/>
      <c r="AE312" s="60"/>
      <c r="AF312" s="60"/>
      <c r="AG312" s="60"/>
      <c r="AH312" s="60"/>
      <c r="AI312" s="60"/>
      <c r="AJ312" s="60"/>
      <c r="AK312" s="60"/>
      <c r="AL312" s="60"/>
      <c r="AM312" s="60"/>
      <c r="AN312" s="60"/>
      <c r="AO312" s="60"/>
      <c r="AP312" s="60"/>
      <c r="AQ312" s="60"/>
      <c r="AR312" s="60"/>
      <c r="AS312" s="80"/>
      <c r="AT312" s="63"/>
      <c r="AU312" s="81"/>
    </row>
    <row r="313" spans="1:47">
      <c r="A313" s="2"/>
      <c r="B313" s="21"/>
      <c r="C313" s="2"/>
      <c r="D313" s="2"/>
      <c r="E313" s="2"/>
      <c r="F313" s="2"/>
      <c r="G313" s="2"/>
      <c r="H313" s="2"/>
      <c r="I313" s="2"/>
      <c r="J313" s="2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60"/>
      <c r="Z313" s="60"/>
      <c r="AA313" s="60"/>
      <c r="AB313" s="60"/>
      <c r="AC313" s="60"/>
      <c r="AD313" s="60"/>
      <c r="AE313" s="60"/>
      <c r="AF313" s="60"/>
      <c r="AG313" s="60"/>
      <c r="AH313" s="60"/>
      <c r="AI313" s="60"/>
      <c r="AJ313" s="60"/>
      <c r="AK313" s="60"/>
      <c r="AL313" s="60"/>
      <c r="AM313" s="60"/>
      <c r="AN313" s="60"/>
      <c r="AO313" s="60"/>
      <c r="AP313" s="60"/>
      <c r="AQ313" s="60"/>
      <c r="AR313" s="60"/>
      <c r="AS313" s="80"/>
      <c r="AT313" s="63"/>
      <c r="AU313" s="81"/>
    </row>
    <row r="314" spans="1:47">
      <c r="A314" s="2"/>
      <c r="B314" s="21"/>
      <c r="C314" s="2"/>
      <c r="D314" s="2"/>
      <c r="E314" s="2"/>
      <c r="F314" s="2"/>
      <c r="G314" s="2"/>
      <c r="H314" s="2"/>
      <c r="I314" s="2"/>
      <c r="J314" s="2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60"/>
      <c r="Z314" s="60"/>
      <c r="AA314" s="60"/>
      <c r="AB314" s="60"/>
      <c r="AC314" s="60"/>
      <c r="AD314" s="60"/>
      <c r="AE314" s="60"/>
      <c r="AF314" s="60"/>
      <c r="AG314" s="60"/>
      <c r="AH314" s="60"/>
      <c r="AI314" s="60"/>
      <c r="AJ314" s="60"/>
      <c r="AK314" s="60"/>
      <c r="AL314" s="60"/>
      <c r="AM314" s="60"/>
      <c r="AN314" s="60"/>
      <c r="AO314" s="60"/>
      <c r="AP314" s="60"/>
      <c r="AQ314" s="60"/>
      <c r="AR314" s="60"/>
      <c r="AS314" s="80"/>
      <c r="AT314" s="63"/>
      <c r="AU314" s="81"/>
    </row>
    <row r="315" spans="1:47">
      <c r="A315" s="2"/>
      <c r="B315" s="21"/>
      <c r="C315" s="2"/>
      <c r="D315" s="2"/>
      <c r="E315" s="2"/>
      <c r="F315" s="2"/>
      <c r="G315" s="2"/>
      <c r="H315" s="2"/>
      <c r="I315" s="2"/>
      <c r="J315" s="2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60"/>
      <c r="Z315" s="60"/>
      <c r="AA315" s="60"/>
      <c r="AB315" s="60"/>
      <c r="AC315" s="60"/>
      <c r="AD315" s="60"/>
      <c r="AE315" s="60"/>
      <c r="AF315" s="60"/>
      <c r="AG315" s="60"/>
      <c r="AH315" s="60"/>
      <c r="AI315" s="60"/>
      <c r="AJ315" s="60"/>
      <c r="AK315" s="60"/>
      <c r="AL315" s="60"/>
      <c r="AM315" s="60"/>
      <c r="AN315" s="60"/>
      <c r="AO315" s="60"/>
      <c r="AP315" s="60"/>
      <c r="AQ315" s="60"/>
      <c r="AR315" s="60"/>
      <c r="AS315" s="80"/>
      <c r="AT315" s="63"/>
      <c r="AU315" s="81"/>
    </row>
    <row r="316" spans="1:47">
      <c r="A316" s="2"/>
      <c r="B316" s="21"/>
      <c r="C316" s="2"/>
      <c r="D316" s="2"/>
      <c r="E316" s="2"/>
      <c r="F316" s="2"/>
      <c r="G316" s="2"/>
      <c r="H316" s="2"/>
      <c r="I316" s="2"/>
      <c r="J316" s="2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60"/>
      <c r="Z316" s="60"/>
      <c r="AA316" s="60"/>
      <c r="AB316" s="60"/>
      <c r="AC316" s="60"/>
      <c r="AD316" s="60"/>
      <c r="AE316" s="60"/>
      <c r="AF316" s="60"/>
      <c r="AG316" s="60"/>
      <c r="AH316" s="60"/>
      <c r="AI316" s="60"/>
      <c r="AJ316" s="60"/>
      <c r="AK316" s="60"/>
      <c r="AL316" s="60"/>
      <c r="AM316" s="60"/>
      <c r="AN316" s="60"/>
      <c r="AO316" s="60"/>
      <c r="AP316" s="60"/>
      <c r="AQ316" s="60"/>
      <c r="AR316" s="60"/>
      <c r="AS316" s="80"/>
      <c r="AT316" s="63"/>
      <c r="AU316" s="81"/>
    </row>
    <row r="317" spans="1:47">
      <c r="A317" s="2"/>
      <c r="B317" s="21"/>
      <c r="C317" s="2"/>
      <c r="D317" s="2"/>
      <c r="E317" s="2"/>
      <c r="F317" s="2"/>
      <c r="G317" s="2"/>
      <c r="H317" s="2"/>
      <c r="I317" s="2"/>
      <c r="J317" s="2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60"/>
      <c r="Z317" s="60"/>
      <c r="AA317" s="60"/>
      <c r="AB317" s="60"/>
      <c r="AC317" s="60"/>
      <c r="AD317" s="60"/>
      <c r="AE317" s="60"/>
      <c r="AF317" s="60"/>
      <c r="AG317" s="60"/>
      <c r="AH317" s="60"/>
      <c r="AI317" s="60"/>
      <c r="AJ317" s="60"/>
      <c r="AK317" s="60"/>
      <c r="AL317" s="60"/>
      <c r="AM317" s="60"/>
      <c r="AN317" s="60"/>
      <c r="AO317" s="60"/>
      <c r="AP317" s="60"/>
      <c r="AQ317" s="60"/>
      <c r="AR317" s="60"/>
      <c r="AS317" s="80"/>
      <c r="AT317" s="63"/>
      <c r="AU317" s="81"/>
    </row>
    <row r="318" spans="1:47">
      <c r="A318" s="2"/>
      <c r="B318" s="21"/>
      <c r="C318" s="2"/>
      <c r="D318" s="2"/>
      <c r="E318" s="2"/>
      <c r="F318" s="2"/>
      <c r="G318" s="2"/>
      <c r="H318" s="2"/>
      <c r="I318" s="2"/>
      <c r="J318" s="2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60"/>
      <c r="Z318" s="60"/>
      <c r="AA318" s="60"/>
      <c r="AB318" s="60"/>
      <c r="AC318" s="60"/>
      <c r="AD318" s="60"/>
      <c r="AE318" s="60"/>
      <c r="AF318" s="60"/>
      <c r="AG318" s="60"/>
      <c r="AH318" s="60"/>
      <c r="AI318" s="60"/>
      <c r="AJ318" s="60"/>
      <c r="AK318" s="60"/>
      <c r="AL318" s="60"/>
      <c r="AM318" s="60"/>
      <c r="AN318" s="60"/>
      <c r="AO318" s="60"/>
      <c r="AP318" s="60"/>
      <c r="AQ318" s="60"/>
      <c r="AR318" s="60"/>
      <c r="AS318" s="80"/>
      <c r="AT318" s="63"/>
      <c r="AU318" s="81"/>
    </row>
    <row r="319" spans="1:47">
      <c r="A319" s="2"/>
      <c r="B319" s="21"/>
      <c r="C319" s="2"/>
      <c r="D319" s="2"/>
      <c r="E319" s="2"/>
      <c r="F319" s="2"/>
      <c r="G319" s="2"/>
      <c r="H319" s="2"/>
      <c r="I319" s="2"/>
      <c r="J319" s="2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60"/>
      <c r="Z319" s="60"/>
      <c r="AA319" s="60"/>
      <c r="AB319" s="60"/>
      <c r="AC319" s="60"/>
      <c r="AD319" s="60"/>
      <c r="AE319" s="60"/>
      <c r="AF319" s="60"/>
      <c r="AG319" s="60"/>
      <c r="AH319" s="60"/>
      <c r="AI319" s="60"/>
      <c r="AJ319" s="60"/>
      <c r="AK319" s="60"/>
      <c r="AL319" s="60"/>
      <c r="AM319" s="60"/>
      <c r="AN319" s="60"/>
      <c r="AO319" s="60"/>
      <c r="AP319" s="60"/>
      <c r="AQ319" s="60"/>
      <c r="AR319" s="60"/>
      <c r="AS319" s="80"/>
      <c r="AT319" s="63"/>
      <c r="AU319" s="81"/>
    </row>
    <row r="320" spans="1:47">
      <c r="A320" s="2"/>
      <c r="B320" s="21"/>
      <c r="C320" s="2"/>
      <c r="D320" s="2"/>
      <c r="E320" s="2"/>
      <c r="F320" s="2"/>
      <c r="G320" s="2"/>
      <c r="H320" s="2"/>
      <c r="I320" s="2"/>
      <c r="J320" s="2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0"/>
      <c r="AR320" s="60"/>
      <c r="AS320" s="80"/>
      <c r="AT320" s="63"/>
      <c r="AU320" s="81"/>
    </row>
    <row r="321" spans="1:47">
      <c r="A321" s="2"/>
      <c r="B321" s="21"/>
      <c r="C321" s="2"/>
      <c r="D321" s="2"/>
      <c r="E321" s="2"/>
      <c r="F321" s="2"/>
      <c r="G321" s="2"/>
      <c r="H321" s="2"/>
      <c r="I321" s="2"/>
      <c r="J321" s="2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60"/>
      <c r="Z321" s="60"/>
      <c r="AA321" s="60"/>
      <c r="AB321" s="60"/>
      <c r="AC321" s="60"/>
      <c r="AD321" s="60"/>
      <c r="AE321" s="60"/>
      <c r="AF321" s="60"/>
      <c r="AG321" s="60"/>
      <c r="AH321" s="60"/>
      <c r="AI321" s="60"/>
      <c r="AJ321" s="60"/>
      <c r="AK321" s="60"/>
      <c r="AL321" s="60"/>
      <c r="AM321" s="60"/>
      <c r="AN321" s="60"/>
      <c r="AO321" s="60"/>
      <c r="AP321" s="60"/>
      <c r="AQ321" s="60"/>
      <c r="AR321" s="60"/>
      <c r="AS321" s="80"/>
      <c r="AT321" s="63"/>
      <c r="AU321" s="81"/>
    </row>
    <row r="322" spans="1:47">
      <c r="A322" s="2"/>
      <c r="B322" s="21"/>
      <c r="C322" s="2"/>
      <c r="D322" s="2"/>
      <c r="E322" s="2"/>
      <c r="F322" s="2"/>
      <c r="G322" s="2"/>
      <c r="H322" s="2"/>
      <c r="I322" s="2"/>
      <c r="J322" s="2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60"/>
      <c r="Z322" s="60"/>
      <c r="AA322" s="60"/>
      <c r="AB322" s="60"/>
      <c r="AC322" s="60"/>
      <c r="AD322" s="60"/>
      <c r="AE322" s="60"/>
      <c r="AF322" s="60"/>
      <c r="AG322" s="60"/>
      <c r="AH322" s="60"/>
      <c r="AI322" s="60"/>
      <c r="AJ322" s="60"/>
      <c r="AK322" s="60"/>
      <c r="AL322" s="60"/>
      <c r="AM322" s="60"/>
      <c r="AN322" s="60"/>
      <c r="AO322" s="60"/>
      <c r="AP322" s="60"/>
      <c r="AQ322" s="60"/>
      <c r="AR322" s="60"/>
      <c r="AS322" s="80"/>
      <c r="AT322" s="63"/>
      <c r="AU322" s="81"/>
    </row>
    <row r="323" spans="1:47">
      <c r="A323" s="2"/>
      <c r="B323" s="21"/>
      <c r="C323" s="2"/>
      <c r="D323" s="2"/>
      <c r="E323" s="2"/>
      <c r="F323" s="2"/>
      <c r="G323" s="2"/>
      <c r="H323" s="2"/>
      <c r="I323" s="2"/>
      <c r="J323" s="2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60"/>
      <c r="Z323" s="60"/>
      <c r="AA323" s="60"/>
      <c r="AB323" s="60"/>
      <c r="AC323" s="60"/>
      <c r="AD323" s="60"/>
      <c r="AE323" s="60"/>
      <c r="AF323" s="60"/>
      <c r="AG323" s="60"/>
      <c r="AH323" s="60"/>
      <c r="AI323" s="60"/>
      <c r="AJ323" s="60"/>
      <c r="AK323" s="60"/>
      <c r="AL323" s="60"/>
      <c r="AM323" s="60"/>
      <c r="AN323" s="60"/>
      <c r="AO323" s="60"/>
      <c r="AP323" s="60"/>
      <c r="AQ323" s="60"/>
      <c r="AR323" s="60"/>
      <c r="AS323" s="80"/>
      <c r="AT323" s="63"/>
      <c r="AU323" s="81"/>
    </row>
    <row r="324" spans="1:47">
      <c r="A324" s="2"/>
      <c r="B324" s="21"/>
      <c r="C324" s="2"/>
      <c r="D324" s="2"/>
      <c r="E324" s="2"/>
      <c r="F324" s="2"/>
      <c r="G324" s="2"/>
      <c r="H324" s="2"/>
      <c r="I324" s="2"/>
      <c r="J324" s="2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60"/>
      <c r="Z324" s="60"/>
      <c r="AA324" s="60"/>
      <c r="AB324" s="60"/>
      <c r="AC324" s="60"/>
      <c r="AD324" s="60"/>
      <c r="AE324" s="60"/>
      <c r="AF324" s="60"/>
      <c r="AG324" s="60"/>
      <c r="AH324" s="60"/>
      <c r="AI324" s="60"/>
      <c r="AJ324" s="60"/>
      <c r="AK324" s="60"/>
      <c r="AL324" s="60"/>
      <c r="AM324" s="60"/>
      <c r="AN324" s="60"/>
      <c r="AO324" s="60"/>
      <c r="AP324" s="60"/>
      <c r="AQ324" s="60"/>
      <c r="AR324" s="60"/>
      <c r="AS324" s="80"/>
      <c r="AT324" s="63"/>
      <c r="AU324" s="81"/>
    </row>
    <row r="325" spans="1:47">
      <c r="A325" s="2"/>
      <c r="B325" s="21"/>
      <c r="C325" s="2"/>
      <c r="D325" s="2"/>
      <c r="E325" s="2"/>
      <c r="F325" s="2"/>
      <c r="G325" s="2"/>
      <c r="H325" s="2"/>
      <c r="I325" s="2"/>
      <c r="J325" s="2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60"/>
      <c r="Z325" s="60"/>
      <c r="AA325" s="60"/>
      <c r="AB325" s="60"/>
      <c r="AC325" s="60"/>
      <c r="AD325" s="60"/>
      <c r="AE325" s="60"/>
      <c r="AF325" s="60"/>
      <c r="AG325" s="60"/>
      <c r="AH325" s="60"/>
      <c r="AI325" s="60"/>
      <c r="AJ325" s="60"/>
      <c r="AK325" s="60"/>
      <c r="AL325" s="60"/>
      <c r="AM325" s="60"/>
      <c r="AN325" s="60"/>
      <c r="AO325" s="60"/>
      <c r="AP325" s="60"/>
      <c r="AQ325" s="60"/>
      <c r="AR325" s="60"/>
      <c r="AS325" s="80"/>
      <c r="AT325" s="63"/>
      <c r="AU325" s="81"/>
    </row>
    <row r="326" spans="1:47">
      <c r="A326" s="2"/>
      <c r="B326" s="21"/>
      <c r="C326" s="2"/>
      <c r="D326" s="2"/>
      <c r="E326" s="2"/>
      <c r="F326" s="2"/>
      <c r="G326" s="2"/>
      <c r="H326" s="2"/>
      <c r="I326" s="2"/>
      <c r="J326" s="2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60"/>
      <c r="Z326" s="60"/>
      <c r="AA326" s="60"/>
      <c r="AB326" s="60"/>
      <c r="AC326" s="60"/>
      <c r="AD326" s="60"/>
      <c r="AE326" s="60"/>
      <c r="AF326" s="60"/>
      <c r="AG326" s="60"/>
      <c r="AH326" s="60"/>
      <c r="AI326" s="60"/>
      <c r="AJ326" s="60"/>
      <c r="AK326" s="60"/>
      <c r="AL326" s="60"/>
      <c r="AM326" s="60"/>
      <c r="AN326" s="60"/>
      <c r="AO326" s="60"/>
      <c r="AP326" s="60"/>
      <c r="AQ326" s="60"/>
      <c r="AR326" s="60"/>
      <c r="AS326" s="80"/>
      <c r="AT326" s="63"/>
      <c r="AU326" s="81"/>
    </row>
    <row r="327" spans="1:47">
      <c r="A327" s="2"/>
      <c r="B327" s="21"/>
      <c r="C327" s="2"/>
      <c r="D327" s="2"/>
      <c r="E327" s="2"/>
      <c r="F327" s="2"/>
      <c r="G327" s="2"/>
      <c r="H327" s="2"/>
      <c r="I327" s="2"/>
      <c r="J327" s="2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60"/>
      <c r="Z327" s="60"/>
      <c r="AA327" s="60"/>
      <c r="AB327" s="60"/>
      <c r="AC327" s="60"/>
      <c r="AD327" s="60"/>
      <c r="AE327" s="60"/>
      <c r="AF327" s="60"/>
      <c r="AG327" s="60"/>
      <c r="AH327" s="60"/>
      <c r="AI327" s="60"/>
      <c r="AJ327" s="60"/>
      <c r="AK327" s="60"/>
      <c r="AL327" s="60"/>
      <c r="AM327" s="60"/>
      <c r="AN327" s="60"/>
      <c r="AO327" s="60"/>
      <c r="AP327" s="60"/>
      <c r="AQ327" s="60"/>
      <c r="AR327" s="60"/>
      <c r="AS327" s="80"/>
      <c r="AT327" s="63"/>
      <c r="AU327" s="81"/>
    </row>
    <row r="328" spans="1:47">
      <c r="A328" s="2"/>
      <c r="B328" s="21"/>
      <c r="C328" s="2"/>
      <c r="D328" s="2"/>
      <c r="E328" s="2"/>
      <c r="F328" s="2"/>
      <c r="G328" s="2"/>
      <c r="H328" s="2"/>
      <c r="I328" s="2"/>
      <c r="J328" s="2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60"/>
      <c r="Z328" s="60"/>
      <c r="AA328" s="60"/>
      <c r="AB328" s="60"/>
      <c r="AC328" s="60"/>
      <c r="AD328" s="60"/>
      <c r="AE328" s="60"/>
      <c r="AF328" s="60"/>
      <c r="AG328" s="60"/>
      <c r="AH328" s="60"/>
      <c r="AI328" s="60"/>
      <c r="AJ328" s="60"/>
      <c r="AK328" s="60"/>
      <c r="AL328" s="60"/>
      <c r="AM328" s="60"/>
      <c r="AN328" s="60"/>
      <c r="AO328" s="60"/>
      <c r="AP328" s="60"/>
      <c r="AQ328" s="60"/>
      <c r="AR328" s="60"/>
      <c r="AS328" s="80"/>
      <c r="AT328" s="63"/>
      <c r="AU328" s="81"/>
    </row>
    <row r="329" spans="1:47">
      <c r="A329" s="2"/>
      <c r="B329" s="21"/>
      <c r="C329" s="2"/>
      <c r="D329" s="2"/>
      <c r="E329" s="2"/>
      <c r="F329" s="2"/>
      <c r="G329" s="2"/>
      <c r="H329" s="2"/>
      <c r="I329" s="2"/>
      <c r="J329" s="2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60"/>
      <c r="Z329" s="60"/>
      <c r="AA329" s="60"/>
      <c r="AB329" s="60"/>
      <c r="AC329" s="60"/>
      <c r="AD329" s="60"/>
      <c r="AE329" s="60"/>
      <c r="AF329" s="60"/>
      <c r="AG329" s="60"/>
      <c r="AH329" s="60"/>
      <c r="AI329" s="60"/>
      <c r="AJ329" s="60"/>
      <c r="AK329" s="60"/>
      <c r="AL329" s="60"/>
      <c r="AM329" s="60"/>
      <c r="AN329" s="60"/>
      <c r="AO329" s="60"/>
      <c r="AP329" s="60"/>
      <c r="AQ329" s="60"/>
      <c r="AR329" s="60"/>
      <c r="AS329" s="80"/>
      <c r="AT329" s="63"/>
      <c r="AU329" s="81"/>
    </row>
    <row r="330" spans="1:47">
      <c r="A330" s="2"/>
      <c r="B330" s="21"/>
      <c r="C330" s="2"/>
      <c r="D330" s="2"/>
      <c r="E330" s="2"/>
      <c r="F330" s="2"/>
      <c r="G330" s="2"/>
      <c r="H330" s="2"/>
      <c r="I330" s="2"/>
      <c r="J330" s="2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60"/>
      <c r="Z330" s="60"/>
      <c r="AA330" s="60"/>
      <c r="AB330" s="60"/>
      <c r="AC330" s="60"/>
      <c r="AD330" s="60"/>
      <c r="AE330" s="60"/>
      <c r="AF330" s="60"/>
      <c r="AG330" s="60"/>
      <c r="AH330" s="60"/>
      <c r="AI330" s="60"/>
      <c r="AJ330" s="60"/>
      <c r="AK330" s="60"/>
      <c r="AL330" s="60"/>
      <c r="AM330" s="60"/>
      <c r="AN330" s="60"/>
      <c r="AO330" s="60"/>
      <c r="AP330" s="60"/>
      <c r="AQ330" s="60"/>
      <c r="AR330" s="60"/>
      <c r="AS330" s="80"/>
      <c r="AT330" s="63"/>
      <c r="AU330" s="81"/>
    </row>
    <row r="331" spans="1:47">
      <c r="A331" s="2"/>
      <c r="B331" s="21"/>
      <c r="C331" s="2"/>
      <c r="D331" s="2"/>
      <c r="E331" s="2"/>
      <c r="F331" s="2"/>
      <c r="G331" s="2"/>
      <c r="H331" s="2"/>
      <c r="I331" s="2"/>
      <c r="J331" s="2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60"/>
      <c r="Z331" s="60"/>
      <c r="AA331" s="60"/>
      <c r="AB331" s="60"/>
      <c r="AC331" s="60"/>
      <c r="AD331" s="60"/>
      <c r="AE331" s="60"/>
      <c r="AF331" s="60"/>
      <c r="AG331" s="60"/>
      <c r="AH331" s="60"/>
      <c r="AI331" s="60"/>
      <c r="AJ331" s="60"/>
      <c r="AK331" s="60"/>
      <c r="AL331" s="60"/>
      <c r="AM331" s="60"/>
      <c r="AN331" s="60"/>
      <c r="AO331" s="60"/>
      <c r="AP331" s="60"/>
      <c r="AQ331" s="60"/>
      <c r="AR331" s="60"/>
      <c r="AS331" s="80"/>
      <c r="AT331" s="63"/>
      <c r="AU331" s="81"/>
    </row>
    <row r="332" spans="1:47">
      <c r="A332" s="2"/>
      <c r="B332" s="21"/>
      <c r="C332" s="2"/>
      <c r="D332" s="2"/>
      <c r="E332" s="2"/>
      <c r="F332" s="2"/>
      <c r="G332" s="2"/>
      <c r="H332" s="2"/>
      <c r="I332" s="2"/>
      <c r="J332" s="2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60"/>
      <c r="Z332" s="60"/>
      <c r="AA332" s="60"/>
      <c r="AB332" s="60"/>
      <c r="AC332" s="60"/>
      <c r="AD332" s="60"/>
      <c r="AE332" s="60"/>
      <c r="AF332" s="60"/>
      <c r="AG332" s="60"/>
      <c r="AH332" s="60"/>
      <c r="AI332" s="60"/>
      <c r="AJ332" s="60"/>
      <c r="AK332" s="60"/>
      <c r="AL332" s="60"/>
      <c r="AM332" s="60"/>
      <c r="AN332" s="60"/>
      <c r="AO332" s="60"/>
      <c r="AP332" s="60"/>
      <c r="AQ332" s="60"/>
      <c r="AR332" s="60"/>
      <c r="AS332" s="80"/>
      <c r="AT332" s="63"/>
      <c r="AU332" s="81"/>
    </row>
    <row r="333" spans="1:47">
      <c r="A333" s="2"/>
      <c r="B333" s="21"/>
      <c r="C333" s="2"/>
      <c r="D333" s="2"/>
      <c r="E333" s="2"/>
      <c r="F333" s="2"/>
      <c r="G333" s="2"/>
      <c r="H333" s="2"/>
      <c r="I333" s="2"/>
      <c r="J333" s="2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60"/>
      <c r="Z333" s="60"/>
      <c r="AA333" s="60"/>
      <c r="AB333" s="60"/>
      <c r="AC333" s="60"/>
      <c r="AD333" s="60"/>
      <c r="AE333" s="60"/>
      <c r="AF333" s="60"/>
      <c r="AG333" s="60"/>
      <c r="AH333" s="60"/>
      <c r="AI333" s="60"/>
      <c r="AJ333" s="60"/>
      <c r="AK333" s="60"/>
      <c r="AL333" s="60"/>
      <c r="AM333" s="60"/>
      <c r="AN333" s="60"/>
      <c r="AO333" s="60"/>
      <c r="AP333" s="60"/>
      <c r="AQ333" s="60"/>
      <c r="AR333" s="60"/>
      <c r="AS333" s="80"/>
      <c r="AT333" s="63"/>
      <c r="AU333" s="81"/>
    </row>
    <row r="334" spans="1:47">
      <c r="A334" s="2"/>
      <c r="B334" s="21"/>
      <c r="C334" s="2"/>
      <c r="D334" s="2"/>
      <c r="E334" s="2"/>
      <c r="F334" s="2"/>
      <c r="G334" s="2"/>
      <c r="H334" s="2"/>
      <c r="I334" s="2"/>
      <c r="J334" s="2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60"/>
      <c r="Z334" s="60"/>
      <c r="AA334" s="60"/>
      <c r="AB334" s="60"/>
      <c r="AC334" s="60"/>
      <c r="AD334" s="60"/>
      <c r="AE334" s="60"/>
      <c r="AF334" s="60"/>
      <c r="AG334" s="60"/>
      <c r="AH334" s="60"/>
      <c r="AI334" s="60"/>
      <c r="AJ334" s="60"/>
      <c r="AK334" s="60"/>
      <c r="AL334" s="60"/>
      <c r="AM334" s="60"/>
      <c r="AN334" s="60"/>
      <c r="AO334" s="60"/>
      <c r="AP334" s="60"/>
      <c r="AQ334" s="60"/>
      <c r="AR334" s="60"/>
      <c r="AS334" s="80"/>
      <c r="AT334" s="63"/>
      <c r="AU334" s="81"/>
    </row>
    <row r="335" spans="1:47">
      <c r="A335" s="2"/>
      <c r="B335" s="21"/>
      <c r="C335" s="2"/>
      <c r="D335" s="2"/>
      <c r="E335" s="2"/>
      <c r="F335" s="2"/>
      <c r="G335" s="2"/>
      <c r="H335" s="2"/>
      <c r="I335" s="2"/>
      <c r="J335" s="2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60"/>
      <c r="Z335" s="60"/>
      <c r="AA335" s="60"/>
      <c r="AB335" s="60"/>
      <c r="AC335" s="60"/>
      <c r="AD335" s="60"/>
      <c r="AE335" s="60"/>
      <c r="AF335" s="60"/>
      <c r="AG335" s="60"/>
      <c r="AH335" s="60"/>
      <c r="AI335" s="60"/>
      <c r="AJ335" s="60"/>
      <c r="AK335" s="60"/>
      <c r="AL335" s="60"/>
      <c r="AM335" s="60"/>
      <c r="AN335" s="60"/>
      <c r="AO335" s="60"/>
      <c r="AP335" s="60"/>
      <c r="AQ335" s="60"/>
      <c r="AR335" s="60"/>
      <c r="AS335" s="80"/>
      <c r="AT335" s="63"/>
      <c r="AU335" s="81"/>
    </row>
    <row r="336" spans="1:47">
      <c r="A336" s="2"/>
      <c r="B336" s="21"/>
      <c r="C336" s="2"/>
      <c r="D336" s="2"/>
      <c r="E336" s="2"/>
      <c r="F336" s="2"/>
      <c r="G336" s="2"/>
      <c r="H336" s="2"/>
      <c r="I336" s="2"/>
      <c r="J336" s="2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60"/>
      <c r="Z336" s="60"/>
      <c r="AA336" s="60"/>
      <c r="AB336" s="60"/>
      <c r="AC336" s="60"/>
      <c r="AD336" s="60"/>
      <c r="AE336" s="60"/>
      <c r="AF336" s="60"/>
      <c r="AG336" s="60"/>
      <c r="AH336" s="60"/>
      <c r="AI336" s="60"/>
      <c r="AJ336" s="60"/>
      <c r="AK336" s="60"/>
      <c r="AL336" s="60"/>
      <c r="AM336" s="60"/>
      <c r="AN336" s="60"/>
      <c r="AO336" s="60"/>
      <c r="AP336" s="60"/>
      <c r="AQ336" s="60"/>
      <c r="AR336" s="60"/>
      <c r="AS336" s="80"/>
      <c r="AT336" s="63"/>
      <c r="AU336" s="81"/>
    </row>
    <row r="337" spans="1:47">
      <c r="A337" s="2"/>
      <c r="B337" s="21"/>
      <c r="C337" s="2"/>
      <c r="D337" s="2"/>
      <c r="E337" s="2"/>
      <c r="F337" s="2"/>
      <c r="G337" s="2"/>
      <c r="H337" s="2"/>
      <c r="I337" s="2"/>
      <c r="J337" s="2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60"/>
      <c r="Z337" s="60"/>
      <c r="AA337" s="60"/>
      <c r="AB337" s="60"/>
      <c r="AC337" s="60"/>
      <c r="AD337" s="60"/>
      <c r="AE337" s="60"/>
      <c r="AF337" s="60"/>
      <c r="AG337" s="60"/>
      <c r="AH337" s="60"/>
      <c r="AI337" s="60"/>
      <c r="AJ337" s="60"/>
      <c r="AK337" s="60"/>
      <c r="AL337" s="60"/>
      <c r="AM337" s="60"/>
      <c r="AN337" s="60"/>
      <c r="AO337" s="60"/>
      <c r="AP337" s="60"/>
      <c r="AQ337" s="60"/>
      <c r="AR337" s="60"/>
      <c r="AS337" s="80"/>
      <c r="AT337" s="63"/>
      <c r="AU337" s="81"/>
    </row>
    <row r="338" spans="1:47">
      <c r="A338" s="2"/>
      <c r="B338" s="21"/>
      <c r="C338" s="2"/>
      <c r="D338" s="2"/>
      <c r="E338" s="2"/>
      <c r="F338" s="2"/>
      <c r="G338" s="2"/>
      <c r="H338" s="2"/>
      <c r="I338" s="2"/>
      <c r="J338" s="2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60"/>
      <c r="Z338" s="60"/>
      <c r="AA338" s="60"/>
      <c r="AB338" s="60"/>
      <c r="AC338" s="60"/>
      <c r="AD338" s="60"/>
      <c r="AE338" s="60"/>
      <c r="AF338" s="60"/>
      <c r="AG338" s="60"/>
      <c r="AH338" s="60"/>
      <c r="AI338" s="60"/>
      <c r="AJ338" s="60"/>
      <c r="AK338" s="60"/>
      <c r="AL338" s="60"/>
      <c r="AM338" s="60"/>
      <c r="AN338" s="60"/>
      <c r="AO338" s="60"/>
      <c r="AP338" s="60"/>
      <c r="AQ338" s="60"/>
      <c r="AR338" s="60"/>
      <c r="AS338" s="80"/>
      <c r="AT338" s="63"/>
      <c r="AU338" s="81"/>
    </row>
    <row r="339" spans="1:47">
      <c r="A339" s="2"/>
      <c r="B339" s="21"/>
      <c r="C339" s="2"/>
      <c r="D339" s="2"/>
      <c r="E339" s="2"/>
      <c r="F339" s="2"/>
      <c r="G339" s="2"/>
      <c r="H339" s="2"/>
      <c r="I339" s="2"/>
      <c r="J339" s="2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60"/>
      <c r="Z339" s="60"/>
      <c r="AA339" s="60"/>
      <c r="AB339" s="60"/>
      <c r="AC339" s="60"/>
      <c r="AD339" s="60"/>
      <c r="AE339" s="60"/>
      <c r="AF339" s="60"/>
      <c r="AG339" s="60"/>
      <c r="AH339" s="60"/>
      <c r="AI339" s="60"/>
      <c r="AJ339" s="60"/>
      <c r="AK339" s="60"/>
      <c r="AL339" s="60"/>
      <c r="AM339" s="60"/>
      <c r="AN339" s="60"/>
      <c r="AO339" s="60"/>
      <c r="AP339" s="60"/>
      <c r="AQ339" s="60"/>
      <c r="AR339" s="60"/>
      <c r="AS339" s="80"/>
      <c r="AT339" s="63"/>
      <c r="AU339" s="81"/>
    </row>
    <row r="340" spans="1:47">
      <c r="A340" s="2"/>
      <c r="B340" s="21"/>
      <c r="C340" s="2"/>
      <c r="D340" s="2"/>
      <c r="E340" s="2"/>
      <c r="F340" s="2"/>
      <c r="G340" s="2"/>
      <c r="H340" s="2"/>
      <c r="I340" s="2"/>
      <c r="J340" s="2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60"/>
      <c r="Z340" s="60"/>
      <c r="AA340" s="60"/>
      <c r="AB340" s="60"/>
      <c r="AC340" s="60"/>
      <c r="AD340" s="60"/>
      <c r="AE340" s="60"/>
      <c r="AF340" s="60"/>
      <c r="AG340" s="60"/>
      <c r="AH340" s="60"/>
      <c r="AI340" s="60"/>
      <c r="AJ340" s="60"/>
      <c r="AK340" s="60"/>
      <c r="AL340" s="60"/>
      <c r="AM340" s="60"/>
      <c r="AN340" s="60"/>
      <c r="AO340" s="60"/>
      <c r="AP340" s="60"/>
      <c r="AQ340" s="60"/>
      <c r="AR340" s="60"/>
      <c r="AS340" s="80"/>
      <c r="AT340" s="63"/>
      <c r="AU340" s="81"/>
    </row>
    <row r="341" spans="1:47">
      <c r="A341" s="2"/>
      <c r="B341" s="21"/>
      <c r="C341" s="2"/>
      <c r="D341" s="2"/>
      <c r="E341" s="2"/>
      <c r="F341" s="2"/>
      <c r="G341" s="2"/>
      <c r="H341" s="2"/>
      <c r="I341" s="2"/>
      <c r="J341" s="2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60"/>
      <c r="Z341" s="60"/>
      <c r="AA341" s="60"/>
      <c r="AB341" s="60"/>
      <c r="AC341" s="60"/>
      <c r="AD341" s="60"/>
      <c r="AE341" s="60"/>
      <c r="AF341" s="60"/>
      <c r="AG341" s="60"/>
      <c r="AH341" s="60"/>
      <c r="AI341" s="60"/>
      <c r="AJ341" s="60"/>
      <c r="AK341" s="60"/>
      <c r="AL341" s="60"/>
      <c r="AM341" s="60"/>
      <c r="AN341" s="60"/>
      <c r="AO341" s="60"/>
      <c r="AP341" s="60"/>
      <c r="AQ341" s="60"/>
      <c r="AR341" s="60"/>
      <c r="AS341" s="80"/>
      <c r="AT341" s="63"/>
      <c r="AU341" s="81"/>
    </row>
    <row r="342" spans="1:47">
      <c r="A342" s="2"/>
      <c r="B342" s="21"/>
      <c r="C342" s="2"/>
      <c r="D342" s="2"/>
      <c r="E342" s="2"/>
      <c r="F342" s="2"/>
      <c r="G342" s="2"/>
      <c r="H342" s="2"/>
      <c r="I342" s="2"/>
      <c r="J342" s="2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60"/>
      <c r="Z342" s="60"/>
      <c r="AA342" s="60"/>
      <c r="AB342" s="60"/>
      <c r="AC342" s="60"/>
      <c r="AD342" s="60"/>
      <c r="AE342" s="60"/>
      <c r="AF342" s="60"/>
      <c r="AG342" s="60"/>
      <c r="AH342" s="60"/>
      <c r="AI342" s="60"/>
      <c r="AJ342" s="60"/>
      <c r="AK342" s="60"/>
      <c r="AL342" s="60"/>
      <c r="AM342" s="60"/>
      <c r="AN342" s="60"/>
      <c r="AO342" s="60"/>
      <c r="AP342" s="60"/>
      <c r="AQ342" s="60"/>
      <c r="AR342" s="60"/>
      <c r="AS342" s="80"/>
      <c r="AT342" s="63"/>
      <c r="AU342" s="81"/>
    </row>
    <row r="343" spans="1:47">
      <c r="A343" s="2"/>
      <c r="B343" s="21"/>
      <c r="C343" s="2"/>
      <c r="D343" s="2"/>
      <c r="E343" s="2"/>
      <c r="F343" s="2"/>
      <c r="G343" s="2"/>
      <c r="H343" s="2"/>
      <c r="I343" s="2"/>
      <c r="J343" s="2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60"/>
      <c r="Z343" s="60"/>
      <c r="AA343" s="60"/>
      <c r="AB343" s="60"/>
      <c r="AC343" s="60"/>
      <c r="AD343" s="60"/>
      <c r="AE343" s="60"/>
      <c r="AF343" s="60"/>
      <c r="AG343" s="60"/>
      <c r="AH343" s="60"/>
      <c r="AI343" s="60"/>
      <c r="AJ343" s="60"/>
      <c r="AK343" s="60"/>
      <c r="AL343" s="60"/>
      <c r="AM343" s="60"/>
      <c r="AN343" s="60"/>
      <c r="AO343" s="60"/>
      <c r="AP343" s="60"/>
      <c r="AQ343" s="60"/>
      <c r="AR343" s="60"/>
      <c r="AS343" s="80"/>
      <c r="AT343" s="63"/>
      <c r="AU343" s="81"/>
    </row>
    <row r="344" spans="1:47">
      <c r="A344" s="2"/>
      <c r="B344" s="21"/>
      <c r="C344" s="2"/>
      <c r="D344" s="2"/>
      <c r="E344" s="2"/>
      <c r="F344" s="2"/>
      <c r="G344" s="2"/>
      <c r="H344" s="2"/>
      <c r="I344" s="2"/>
      <c r="J344" s="2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0"/>
      <c r="AR344" s="60"/>
      <c r="AS344" s="80"/>
      <c r="AT344" s="63"/>
      <c r="AU344" s="81"/>
    </row>
    <row r="345" spans="1:47">
      <c r="A345" s="2"/>
      <c r="B345" s="21"/>
      <c r="C345" s="2"/>
      <c r="D345" s="2"/>
      <c r="E345" s="2"/>
      <c r="F345" s="2"/>
      <c r="G345" s="2"/>
      <c r="H345" s="2"/>
      <c r="I345" s="2"/>
      <c r="J345" s="2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60"/>
      <c r="Z345" s="60"/>
      <c r="AA345" s="60"/>
      <c r="AB345" s="60"/>
      <c r="AC345" s="60"/>
      <c r="AD345" s="60"/>
      <c r="AE345" s="60"/>
      <c r="AF345" s="60"/>
      <c r="AG345" s="60"/>
      <c r="AH345" s="60"/>
      <c r="AI345" s="60"/>
      <c r="AJ345" s="60"/>
      <c r="AK345" s="60"/>
      <c r="AL345" s="60"/>
      <c r="AM345" s="60"/>
      <c r="AN345" s="60"/>
      <c r="AO345" s="60"/>
      <c r="AP345" s="60"/>
      <c r="AQ345" s="60"/>
      <c r="AR345" s="60"/>
      <c r="AS345" s="80"/>
      <c r="AT345" s="63"/>
      <c r="AU345" s="81"/>
    </row>
    <row r="346" spans="1:47">
      <c r="A346" s="2"/>
      <c r="B346" s="21"/>
      <c r="C346" s="2"/>
      <c r="D346" s="2"/>
      <c r="E346" s="2"/>
      <c r="F346" s="2"/>
      <c r="G346" s="2"/>
      <c r="H346" s="2"/>
      <c r="I346" s="2"/>
      <c r="J346" s="2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60"/>
      <c r="Z346" s="60"/>
      <c r="AA346" s="60"/>
      <c r="AB346" s="60"/>
      <c r="AC346" s="60"/>
      <c r="AD346" s="60"/>
      <c r="AE346" s="60"/>
      <c r="AF346" s="60"/>
      <c r="AG346" s="60"/>
      <c r="AH346" s="60"/>
      <c r="AI346" s="60"/>
      <c r="AJ346" s="60"/>
      <c r="AK346" s="60"/>
      <c r="AL346" s="60"/>
      <c r="AM346" s="60"/>
      <c r="AN346" s="60"/>
      <c r="AO346" s="60"/>
      <c r="AP346" s="60"/>
      <c r="AQ346" s="60"/>
      <c r="AR346" s="60"/>
      <c r="AS346" s="80"/>
      <c r="AT346" s="63"/>
      <c r="AU346" s="81"/>
    </row>
    <row r="347" spans="1:47">
      <c r="A347" s="2"/>
      <c r="B347" s="21"/>
      <c r="C347" s="2"/>
      <c r="D347" s="2"/>
      <c r="E347" s="2"/>
      <c r="F347" s="2"/>
      <c r="G347" s="2"/>
      <c r="H347" s="2"/>
      <c r="I347" s="2"/>
      <c r="J347" s="2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60"/>
      <c r="Z347" s="60"/>
      <c r="AA347" s="60"/>
      <c r="AB347" s="60"/>
      <c r="AC347" s="60"/>
      <c r="AD347" s="60"/>
      <c r="AE347" s="60"/>
      <c r="AF347" s="60"/>
      <c r="AG347" s="60"/>
      <c r="AH347" s="60"/>
      <c r="AI347" s="60"/>
      <c r="AJ347" s="60"/>
      <c r="AK347" s="60"/>
      <c r="AL347" s="60"/>
      <c r="AM347" s="60"/>
      <c r="AN347" s="60"/>
      <c r="AO347" s="60"/>
      <c r="AP347" s="60"/>
      <c r="AQ347" s="60"/>
      <c r="AR347" s="60"/>
      <c r="AS347" s="80"/>
      <c r="AT347" s="63"/>
      <c r="AU347" s="81"/>
    </row>
    <row r="348" spans="1:47">
      <c r="A348" s="2"/>
      <c r="B348" s="21"/>
      <c r="C348" s="2"/>
      <c r="D348" s="2"/>
      <c r="E348" s="2"/>
      <c r="F348" s="2"/>
      <c r="G348" s="2"/>
      <c r="H348" s="2"/>
      <c r="I348" s="2"/>
      <c r="J348" s="2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60"/>
      <c r="Z348" s="60"/>
      <c r="AA348" s="60"/>
      <c r="AB348" s="60"/>
      <c r="AC348" s="60"/>
      <c r="AD348" s="60"/>
      <c r="AE348" s="60"/>
      <c r="AF348" s="60"/>
      <c r="AG348" s="60"/>
      <c r="AH348" s="60"/>
      <c r="AI348" s="60"/>
      <c r="AJ348" s="60"/>
      <c r="AK348" s="60"/>
      <c r="AL348" s="60"/>
      <c r="AM348" s="60"/>
      <c r="AN348" s="60"/>
      <c r="AO348" s="60"/>
      <c r="AP348" s="60"/>
      <c r="AQ348" s="60"/>
      <c r="AR348" s="60"/>
      <c r="AS348" s="80"/>
      <c r="AT348" s="63"/>
      <c r="AU348" s="81"/>
    </row>
    <row r="349" spans="1:47">
      <c r="A349" s="2"/>
      <c r="B349" s="21"/>
      <c r="C349" s="2"/>
      <c r="D349" s="2"/>
      <c r="E349" s="2"/>
      <c r="F349" s="2"/>
      <c r="G349" s="2"/>
      <c r="H349" s="2"/>
      <c r="I349" s="2"/>
      <c r="J349" s="2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60"/>
      <c r="Z349" s="60"/>
      <c r="AA349" s="60"/>
      <c r="AB349" s="60"/>
      <c r="AC349" s="60"/>
      <c r="AD349" s="60"/>
      <c r="AE349" s="60"/>
      <c r="AF349" s="60"/>
      <c r="AG349" s="60"/>
      <c r="AH349" s="60"/>
      <c r="AI349" s="60"/>
      <c r="AJ349" s="60"/>
      <c r="AK349" s="60"/>
      <c r="AL349" s="60"/>
      <c r="AM349" s="60"/>
      <c r="AN349" s="60"/>
      <c r="AO349" s="60"/>
      <c r="AP349" s="60"/>
      <c r="AQ349" s="60"/>
      <c r="AR349" s="60"/>
      <c r="AS349" s="80"/>
      <c r="AT349" s="63"/>
      <c r="AU349" s="81"/>
    </row>
    <row r="350" spans="1:47">
      <c r="A350" s="2"/>
      <c r="B350" s="21"/>
      <c r="C350" s="2"/>
      <c r="D350" s="2"/>
      <c r="E350" s="2"/>
      <c r="F350" s="2"/>
      <c r="G350" s="2"/>
      <c r="H350" s="2"/>
      <c r="I350" s="2"/>
      <c r="J350" s="2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60"/>
      <c r="Z350" s="60"/>
      <c r="AA350" s="60"/>
      <c r="AB350" s="60"/>
      <c r="AC350" s="60"/>
      <c r="AD350" s="60"/>
      <c r="AE350" s="60"/>
      <c r="AF350" s="60"/>
      <c r="AG350" s="60"/>
      <c r="AH350" s="60"/>
      <c r="AI350" s="60"/>
      <c r="AJ350" s="60"/>
      <c r="AK350" s="60"/>
      <c r="AL350" s="60"/>
      <c r="AM350" s="60"/>
      <c r="AN350" s="60"/>
      <c r="AO350" s="60"/>
      <c r="AP350" s="60"/>
      <c r="AQ350" s="60"/>
      <c r="AR350" s="60"/>
      <c r="AS350" s="80"/>
      <c r="AT350" s="63"/>
      <c r="AU350" s="81"/>
    </row>
    <row r="351" spans="1:47">
      <c r="A351" s="2"/>
      <c r="B351" s="21"/>
      <c r="C351" s="2"/>
      <c r="D351" s="2"/>
      <c r="E351" s="2"/>
      <c r="F351" s="2"/>
      <c r="G351" s="2"/>
      <c r="H351" s="2"/>
      <c r="I351" s="2"/>
      <c r="J351" s="2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60"/>
      <c r="Z351" s="60"/>
      <c r="AA351" s="60"/>
      <c r="AB351" s="60"/>
      <c r="AC351" s="60"/>
      <c r="AD351" s="60"/>
      <c r="AE351" s="60"/>
      <c r="AF351" s="60"/>
      <c r="AG351" s="60"/>
      <c r="AH351" s="60"/>
      <c r="AI351" s="60"/>
      <c r="AJ351" s="60"/>
      <c r="AK351" s="60"/>
      <c r="AL351" s="60"/>
      <c r="AM351" s="60"/>
      <c r="AN351" s="60"/>
      <c r="AO351" s="60"/>
      <c r="AP351" s="60"/>
      <c r="AQ351" s="60"/>
      <c r="AR351" s="60"/>
      <c r="AS351" s="80"/>
      <c r="AT351" s="63"/>
      <c r="AU351" s="81"/>
    </row>
    <row r="352" spans="1:47">
      <c r="A352" s="2"/>
      <c r="B352" s="21"/>
      <c r="C352" s="2"/>
      <c r="D352" s="2"/>
      <c r="E352" s="2"/>
      <c r="F352" s="2"/>
      <c r="G352" s="2"/>
      <c r="H352" s="2"/>
      <c r="I352" s="2"/>
      <c r="J352" s="2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60"/>
      <c r="Z352" s="60"/>
      <c r="AA352" s="60"/>
      <c r="AB352" s="60"/>
      <c r="AC352" s="60"/>
      <c r="AD352" s="60"/>
      <c r="AE352" s="60"/>
      <c r="AF352" s="60"/>
      <c r="AG352" s="60"/>
      <c r="AH352" s="60"/>
      <c r="AI352" s="60"/>
      <c r="AJ352" s="60"/>
      <c r="AK352" s="60"/>
      <c r="AL352" s="60"/>
      <c r="AM352" s="60"/>
      <c r="AN352" s="60"/>
      <c r="AO352" s="60"/>
      <c r="AP352" s="60"/>
      <c r="AQ352" s="60"/>
      <c r="AR352" s="60"/>
      <c r="AS352" s="80"/>
      <c r="AT352" s="63"/>
      <c r="AU352" s="81"/>
    </row>
    <row r="353" spans="1:47">
      <c r="A353" s="2"/>
      <c r="B353" s="21"/>
      <c r="C353" s="2"/>
      <c r="D353" s="2"/>
      <c r="E353" s="2"/>
      <c r="F353" s="2"/>
      <c r="G353" s="2"/>
      <c r="H353" s="2"/>
      <c r="I353" s="2"/>
      <c r="J353" s="2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60"/>
      <c r="Z353" s="60"/>
      <c r="AA353" s="60"/>
      <c r="AB353" s="60"/>
      <c r="AC353" s="60"/>
      <c r="AD353" s="60"/>
      <c r="AE353" s="60"/>
      <c r="AF353" s="60"/>
      <c r="AG353" s="60"/>
      <c r="AH353" s="60"/>
      <c r="AI353" s="60"/>
      <c r="AJ353" s="60"/>
      <c r="AK353" s="60"/>
      <c r="AL353" s="60"/>
      <c r="AM353" s="60"/>
      <c r="AN353" s="60"/>
      <c r="AO353" s="60"/>
      <c r="AP353" s="60"/>
      <c r="AQ353" s="60"/>
      <c r="AR353" s="60"/>
      <c r="AS353" s="80"/>
      <c r="AT353" s="63"/>
      <c r="AU353" s="81"/>
    </row>
    <row r="354" spans="1:47">
      <c r="A354" s="2"/>
      <c r="B354" s="21"/>
      <c r="C354" s="2"/>
      <c r="D354" s="2"/>
      <c r="E354" s="2"/>
      <c r="F354" s="2"/>
      <c r="G354" s="2"/>
      <c r="H354" s="2"/>
      <c r="I354" s="2"/>
      <c r="J354" s="2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60"/>
      <c r="Z354" s="60"/>
      <c r="AA354" s="60"/>
      <c r="AB354" s="60"/>
      <c r="AC354" s="60"/>
      <c r="AD354" s="60"/>
      <c r="AE354" s="60"/>
      <c r="AF354" s="60"/>
      <c r="AG354" s="60"/>
      <c r="AH354" s="60"/>
      <c r="AI354" s="60"/>
      <c r="AJ354" s="60"/>
      <c r="AK354" s="60"/>
      <c r="AL354" s="60"/>
      <c r="AM354" s="60"/>
      <c r="AN354" s="60"/>
      <c r="AO354" s="60"/>
      <c r="AP354" s="60"/>
      <c r="AQ354" s="60"/>
      <c r="AR354" s="60"/>
      <c r="AS354" s="80"/>
      <c r="AT354" s="63"/>
      <c r="AU354" s="81"/>
    </row>
    <row r="355" spans="1:47">
      <c r="A355" s="2"/>
      <c r="B355" s="21"/>
      <c r="C355" s="2"/>
      <c r="D355" s="2"/>
      <c r="E355" s="2"/>
      <c r="F355" s="2"/>
      <c r="G355" s="2"/>
      <c r="H355" s="2"/>
      <c r="I355" s="2"/>
      <c r="J355" s="2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60"/>
      <c r="Z355" s="60"/>
      <c r="AA355" s="60"/>
      <c r="AB355" s="60"/>
      <c r="AC355" s="60"/>
      <c r="AD355" s="60"/>
      <c r="AE355" s="60"/>
      <c r="AF355" s="60"/>
      <c r="AG355" s="60"/>
      <c r="AH355" s="60"/>
      <c r="AI355" s="60"/>
      <c r="AJ355" s="60"/>
      <c r="AK355" s="60"/>
      <c r="AL355" s="60"/>
      <c r="AM355" s="60"/>
      <c r="AN355" s="60"/>
      <c r="AO355" s="60"/>
      <c r="AP355" s="60"/>
      <c r="AQ355" s="60"/>
      <c r="AR355" s="60"/>
      <c r="AS355" s="80"/>
      <c r="AT355" s="63"/>
      <c r="AU355" s="81"/>
    </row>
    <row r="356" spans="1:47">
      <c r="A356" s="2"/>
      <c r="B356" s="21"/>
      <c r="C356" s="2"/>
      <c r="D356" s="2"/>
      <c r="E356" s="2"/>
      <c r="F356" s="2"/>
      <c r="G356" s="2"/>
      <c r="H356" s="2"/>
      <c r="I356" s="2"/>
      <c r="J356" s="2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60"/>
      <c r="Z356" s="60"/>
      <c r="AA356" s="60"/>
      <c r="AB356" s="60"/>
      <c r="AC356" s="60"/>
      <c r="AD356" s="60"/>
      <c r="AE356" s="60"/>
      <c r="AF356" s="60"/>
      <c r="AG356" s="60"/>
      <c r="AH356" s="60"/>
      <c r="AI356" s="60"/>
      <c r="AJ356" s="60"/>
      <c r="AK356" s="60"/>
      <c r="AL356" s="60"/>
      <c r="AM356" s="60"/>
      <c r="AN356" s="60"/>
      <c r="AO356" s="60"/>
      <c r="AP356" s="60"/>
      <c r="AQ356" s="60"/>
      <c r="AR356" s="60"/>
      <c r="AS356" s="80"/>
      <c r="AT356" s="63"/>
      <c r="AU356" s="81"/>
    </row>
    <row r="357" spans="1:47">
      <c r="A357" s="2"/>
      <c r="B357" s="21"/>
      <c r="C357" s="2"/>
      <c r="D357" s="2"/>
      <c r="E357" s="2"/>
      <c r="F357" s="2"/>
      <c r="G357" s="2"/>
      <c r="H357" s="2"/>
      <c r="I357" s="2"/>
      <c r="J357" s="2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60"/>
      <c r="Z357" s="60"/>
      <c r="AA357" s="60"/>
      <c r="AB357" s="60"/>
      <c r="AC357" s="60"/>
      <c r="AD357" s="60"/>
      <c r="AE357" s="60"/>
      <c r="AF357" s="60"/>
      <c r="AG357" s="60"/>
      <c r="AH357" s="60"/>
      <c r="AI357" s="60"/>
      <c r="AJ357" s="60"/>
      <c r="AK357" s="60"/>
      <c r="AL357" s="60"/>
      <c r="AM357" s="60"/>
      <c r="AN357" s="60"/>
      <c r="AO357" s="60"/>
      <c r="AP357" s="60"/>
      <c r="AQ357" s="60"/>
      <c r="AR357" s="60"/>
      <c r="AS357" s="80"/>
      <c r="AT357" s="63"/>
      <c r="AU357" s="81"/>
    </row>
    <row r="358" spans="1:47">
      <c r="A358" s="2"/>
      <c r="B358" s="21"/>
      <c r="C358" s="2"/>
      <c r="D358" s="2"/>
      <c r="E358" s="2"/>
      <c r="F358" s="2"/>
      <c r="G358" s="2"/>
      <c r="H358" s="2"/>
      <c r="I358" s="2"/>
      <c r="J358" s="2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60"/>
      <c r="Z358" s="60"/>
      <c r="AA358" s="60"/>
      <c r="AB358" s="60"/>
      <c r="AC358" s="60"/>
      <c r="AD358" s="60"/>
      <c r="AE358" s="60"/>
      <c r="AF358" s="60"/>
      <c r="AG358" s="60"/>
      <c r="AH358" s="60"/>
      <c r="AI358" s="60"/>
      <c r="AJ358" s="60"/>
      <c r="AK358" s="60"/>
      <c r="AL358" s="60"/>
      <c r="AM358" s="60"/>
      <c r="AN358" s="60"/>
      <c r="AO358" s="60"/>
      <c r="AP358" s="60"/>
      <c r="AQ358" s="60"/>
      <c r="AR358" s="60"/>
      <c r="AS358" s="80"/>
      <c r="AT358" s="63"/>
      <c r="AU358" s="81"/>
    </row>
    <row r="359" spans="1:47">
      <c r="A359" s="2"/>
      <c r="B359" s="21"/>
      <c r="C359" s="2"/>
      <c r="D359" s="2"/>
      <c r="E359" s="2"/>
      <c r="F359" s="2"/>
      <c r="G359" s="2"/>
      <c r="H359" s="2"/>
      <c r="I359" s="2"/>
      <c r="J359" s="2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60"/>
      <c r="Z359" s="60"/>
      <c r="AA359" s="60"/>
      <c r="AB359" s="60"/>
      <c r="AC359" s="60"/>
      <c r="AD359" s="60"/>
      <c r="AE359" s="60"/>
      <c r="AF359" s="60"/>
      <c r="AG359" s="60"/>
      <c r="AH359" s="60"/>
      <c r="AI359" s="60"/>
      <c r="AJ359" s="60"/>
      <c r="AK359" s="60"/>
      <c r="AL359" s="60"/>
      <c r="AM359" s="60"/>
      <c r="AN359" s="60"/>
      <c r="AO359" s="60"/>
      <c r="AP359" s="60"/>
      <c r="AQ359" s="60"/>
      <c r="AR359" s="60"/>
      <c r="AS359" s="80"/>
      <c r="AT359" s="63"/>
      <c r="AU359" s="81"/>
    </row>
    <row r="360" spans="1:47">
      <c r="A360" s="2"/>
      <c r="B360" s="21"/>
      <c r="C360" s="2"/>
      <c r="D360" s="2"/>
      <c r="E360" s="2"/>
      <c r="F360" s="2"/>
      <c r="G360" s="2"/>
      <c r="H360" s="2"/>
      <c r="I360" s="2"/>
      <c r="J360" s="2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60"/>
      <c r="Z360" s="60"/>
      <c r="AA360" s="60"/>
      <c r="AB360" s="60"/>
      <c r="AC360" s="60"/>
      <c r="AD360" s="60"/>
      <c r="AE360" s="60"/>
      <c r="AF360" s="60"/>
      <c r="AG360" s="60"/>
      <c r="AH360" s="60"/>
      <c r="AI360" s="60"/>
      <c r="AJ360" s="60"/>
      <c r="AK360" s="60"/>
      <c r="AL360" s="60"/>
      <c r="AM360" s="60"/>
      <c r="AN360" s="60"/>
      <c r="AO360" s="60"/>
      <c r="AP360" s="60"/>
      <c r="AQ360" s="60"/>
      <c r="AR360" s="60"/>
      <c r="AS360" s="80"/>
      <c r="AT360" s="63"/>
      <c r="AU360" s="81"/>
    </row>
    <row r="361" spans="1:47">
      <c r="A361" s="2"/>
      <c r="B361" s="21"/>
      <c r="C361" s="2"/>
      <c r="D361" s="2"/>
      <c r="E361" s="2"/>
      <c r="F361" s="2"/>
      <c r="G361" s="2"/>
      <c r="H361" s="2"/>
      <c r="I361" s="2"/>
      <c r="J361" s="2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60"/>
      <c r="Z361" s="60"/>
      <c r="AA361" s="60"/>
      <c r="AB361" s="60"/>
      <c r="AC361" s="60"/>
      <c r="AD361" s="60"/>
      <c r="AE361" s="60"/>
      <c r="AF361" s="60"/>
      <c r="AG361" s="60"/>
      <c r="AH361" s="60"/>
      <c r="AI361" s="60"/>
      <c r="AJ361" s="60"/>
      <c r="AK361" s="60"/>
      <c r="AL361" s="60"/>
      <c r="AM361" s="60"/>
      <c r="AN361" s="60"/>
      <c r="AO361" s="60"/>
      <c r="AP361" s="60"/>
      <c r="AQ361" s="60"/>
      <c r="AR361" s="60"/>
      <c r="AS361" s="80"/>
      <c r="AT361" s="63"/>
      <c r="AU361" s="81"/>
    </row>
    <row r="362" spans="1:47">
      <c r="A362" s="2"/>
      <c r="B362" s="21"/>
      <c r="C362" s="2"/>
      <c r="D362" s="2"/>
      <c r="E362" s="2"/>
      <c r="F362" s="2"/>
      <c r="G362" s="2"/>
      <c r="H362" s="2"/>
      <c r="I362" s="2"/>
      <c r="J362" s="2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60"/>
      <c r="Z362" s="60"/>
      <c r="AA362" s="60"/>
      <c r="AB362" s="60"/>
      <c r="AC362" s="60"/>
      <c r="AD362" s="60"/>
      <c r="AE362" s="60"/>
      <c r="AF362" s="60"/>
      <c r="AG362" s="60"/>
      <c r="AH362" s="60"/>
      <c r="AI362" s="60"/>
      <c r="AJ362" s="60"/>
      <c r="AK362" s="60"/>
      <c r="AL362" s="60"/>
      <c r="AM362" s="60"/>
      <c r="AN362" s="60"/>
      <c r="AO362" s="60"/>
      <c r="AP362" s="60"/>
      <c r="AQ362" s="60"/>
      <c r="AR362" s="60"/>
      <c r="AS362" s="80"/>
      <c r="AT362" s="63"/>
      <c r="AU362" s="81"/>
    </row>
    <row r="363" spans="1:47">
      <c r="A363" s="2"/>
      <c r="B363" s="21"/>
      <c r="C363" s="2"/>
      <c r="D363" s="2"/>
      <c r="E363" s="2"/>
      <c r="F363" s="2"/>
      <c r="G363" s="2"/>
      <c r="H363" s="2"/>
      <c r="I363" s="2"/>
      <c r="J363" s="2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60"/>
      <c r="Z363" s="60"/>
      <c r="AA363" s="60"/>
      <c r="AB363" s="60"/>
      <c r="AC363" s="60"/>
      <c r="AD363" s="60"/>
      <c r="AE363" s="60"/>
      <c r="AF363" s="60"/>
      <c r="AG363" s="60"/>
      <c r="AH363" s="60"/>
      <c r="AI363" s="60"/>
      <c r="AJ363" s="60"/>
      <c r="AK363" s="60"/>
      <c r="AL363" s="60"/>
      <c r="AM363" s="60"/>
      <c r="AN363" s="60"/>
      <c r="AO363" s="60"/>
      <c r="AP363" s="60"/>
      <c r="AQ363" s="60"/>
      <c r="AR363" s="60"/>
      <c r="AS363" s="80"/>
      <c r="AT363" s="63"/>
      <c r="AU363" s="81"/>
    </row>
    <row r="364" spans="1:47">
      <c r="A364" s="2"/>
      <c r="B364" s="21"/>
      <c r="C364" s="2"/>
      <c r="D364" s="2"/>
      <c r="E364" s="2"/>
      <c r="F364" s="2"/>
      <c r="G364" s="2"/>
      <c r="H364" s="2"/>
      <c r="I364" s="2"/>
      <c r="J364" s="2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60"/>
      <c r="Z364" s="60"/>
      <c r="AA364" s="60"/>
      <c r="AB364" s="60"/>
      <c r="AC364" s="60"/>
      <c r="AD364" s="60"/>
      <c r="AE364" s="60"/>
      <c r="AF364" s="60"/>
      <c r="AG364" s="60"/>
      <c r="AH364" s="60"/>
      <c r="AI364" s="60"/>
      <c r="AJ364" s="60"/>
      <c r="AK364" s="60"/>
      <c r="AL364" s="60"/>
      <c r="AM364" s="60"/>
      <c r="AN364" s="60"/>
      <c r="AO364" s="60"/>
      <c r="AP364" s="60"/>
      <c r="AQ364" s="60"/>
      <c r="AR364" s="60"/>
      <c r="AS364" s="80"/>
      <c r="AT364" s="63"/>
      <c r="AU364" s="81"/>
    </row>
    <row r="365" spans="1:47">
      <c r="A365" s="2"/>
      <c r="B365" s="21"/>
      <c r="C365" s="2"/>
      <c r="D365" s="2"/>
      <c r="E365" s="2"/>
      <c r="F365" s="2"/>
      <c r="G365" s="2"/>
      <c r="H365" s="2"/>
      <c r="I365" s="2"/>
      <c r="J365" s="2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60"/>
      <c r="Z365" s="60"/>
      <c r="AA365" s="60"/>
      <c r="AB365" s="60"/>
      <c r="AC365" s="60"/>
      <c r="AD365" s="60"/>
      <c r="AE365" s="60"/>
      <c r="AF365" s="60"/>
      <c r="AG365" s="60"/>
      <c r="AH365" s="60"/>
      <c r="AI365" s="60"/>
      <c r="AJ365" s="60"/>
      <c r="AK365" s="60"/>
      <c r="AL365" s="60"/>
      <c r="AM365" s="60"/>
      <c r="AN365" s="60"/>
      <c r="AO365" s="60"/>
      <c r="AP365" s="60"/>
      <c r="AQ365" s="60"/>
      <c r="AR365" s="60"/>
      <c r="AS365" s="80"/>
      <c r="AT365" s="63"/>
      <c r="AU365" s="81"/>
    </row>
    <row r="366" spans="1:47">
      <c r="A366" s="2"/>
      <c r="B366" s="21"/>
      <c r="C366" s="2"/>
      <c r="D366" s="2"/>
      <c r="E366" s="2"/>
      <c r="F366" s="2"/>
      <c r="G366" s="2"/>
      <c r="H366" s="2"/>
      <c r="I366" s="2"/>
      <c r="J366" s="2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60"/>
      <c r="Z366" s="60"/>
      <c r="AA366" s="60"/>
      <c r="AB366" s="60"/>
      <c r="AC366" s="60"/>
      <c r="AD366" s="60"/>
      <c r="AE366" s="60"/>
      <c r="AF366" s="60"/>
      <c r="AG366" s="60"/>
      <c r="AH366" s="60"/>
      <c r="AI366" s="60"/>
      <c r="AJ366" s="60"/>
      <c r="AK366" s="60"/>
      <c r="AL366" s="60"/>
      <c r="AM366" s="60"/>
      <c r="AN366" s="60"/>
      <c r="AO366" s="60"/>
      <c r="AP366" s="60"/>
      <c r="AQ366" s="60"/>
      <c r="AR366" s="60"/>
      <c r="AS366" s="80"/>
      <c r="AT366" s="63"/>
      <c r="AU366" s="81"/>
    </row>
    <row r="367" spans="1:47">
      <c r="A367" s="2"/>
      <c r="B367" s="21"/>
      <c r="C367" s="2"/>
      <c r="D367" s="2"/>
      <c r="E367" s="2"/>
      <c r="F367" s="2"/>
      <c r="G367" s="2"/>
      <c r="H367" s="2"/>
      <c r="I367" s="2"/>
      <c r="J367" s="2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60"/>
      <c r="Z367" s="60"/>
      <c r="AA367" s="60"/>
      <c r="AB367" s="60"/>
      <c r="AC367" s="60"/>
      <c r="AD367" s="60"/>
      <c r="AE367" s="60"/>
      <c r="AF367" s="60"/>
      <c r="AG367" s="60"/>
      <c r="AH367" s="60"/>
      <c r="AI367" s="60"/>
      <c r="AJ367" s="60"/>
      <c r="AK367" s="60"/>
      <c r="AL367" s="60"/>
      <c r="AM367" s="60"/>
      <c r="AN367" s="60"/>
      <c r="AO367" s="60"/>
      <c r="AP367" s="60"/>
      <c r="AQ367" s="60"/>
      <c r="AR367" s="60"/>
      <c r="AS367" s="80"/>
      <c r="AT367" s="63"/>
      <c r="AU367" s="81"/>
    </row>
    <row r="368" spans="1:47">
      <c r="A368" s="2"/>
      <c r="B368" s="21"/>
      <c r="C368" s="2"/>
      <c r="D368" s="2"/>
      <c r="E368" s="2"/>
      <c r="F368" s="2"/>
      <c r="G368" s="2"/>
      <c r="H368" s="2"/>
      <c r="I368" s="2"/>
      <c r="J368" s="2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60"/>
      <c r="Z368" s="60"/>
      <c r="AA368" s="60"/>
      <c r="AB368" s="60"/>
      <c r="AC368" s="60"/>
      <c r="AD368" s="60"/>
      <c r="AE368" s="60"/>
      <c r="AF368" s="60"/>
      <c r="AG368" s="60"/>
      <c r="AH368" s="60"/>
      <c r="AI368" s="60"/>
      <c r="AJ368" s="60"/>
      <c r="AK368" s="60"/>
      <c r="AL368" s="60"/>
      <c r="AM368" s="60"/>
      <c r="AN368" s="60"/>
      <c r="AO368" s="60"/>
      <c r="AP368" s="60"/>
      <c r="AQ368" s="60"/>
      <c r="AR368" s="60"/>
      <c r="AS368" s="80"/>
      <c r="AT368" s="63"/>
      <c r="AU368" s="81"/>
    </row>
    <row r="369" spans="1:47">
      <c r="A369" s="2"/>
      <c r="B369" s="21"/>
      <c r="C369" s="2"/>
      <c r="D369" s="2"/>
      <c r="E369" s="2"/>
      <c r="F369" s="2"/>
      <c r="G369" s="2"/>
      <c r="H369" s="2"/>
      <c r="I369" s="2"/>
      <c r="J369" s="2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60"/>
      <c r="Z369" s="60"/>
      <c r="AA369" s="60"/>
      <c r="AB369" s="60"/>
      <c r="AC369" s="60"/>
      <c r="AD369" s="60"/>
      <c r="AE369" s="60"/>
      <c r="AF369" s="60"/>
      <c r="AG369" s="60"/>
      <c r="AH369" s="60"/>
      <c r="AI369" s="60"/>
      <c r="AJ369" s="60"/>
      <c r="AK369" s="60"/>
      <c r="AL369" s="60"/>
      <c r="AM369" s="60"/>
      <c r="AN369" s="60"/>
      <c r="AO369" s="60"/>
      <c r="AP369" s="60"/>
      <c r="AQ369" s="60"/>
      <c r="AR369" s="60"/>
      <c r="AS369" s="80"/>
      <c r="AT369" s="63"/>
      <c r="AU369" s="81"/>
    </row>
    <row r="370" spans="1:47">
      <c r="A370" s="2"/>
      <c r="B370" s="21"/>
      <c r="C370" s="2"/>
      <c r="D370" s="2"/>
      <c r="E370" s="2"/>
      <c r="F370" s="2"/>
      <c r="G370" s="2"/>
      <c r="H370" s="2"/>
      <c r="I370" s="2"/>
      <c r="J370" s="2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60"/>
      <c r="Z370" s="60"/>
      <c r="AA370" s="60"/>
      <c r="AB370" s="60"/>
      <c r="AC370" s="60"/>
      <c r="AD370" s="60"/>
      <c r="AE370" s="60"/>
      <c r="AF370" s="60"/>
      <c r="AG370" s="60"/>
      <c r="AH370" s="60"/>
      <c r="AI370" s="60"/>
      <c r="AJ370" s="60"/>
      <c r="AK370" s="60"/>
      <c r="AL370" s="60"/>
      <c r="AM370" s="60"/>
      <c r="AN370" s="60"/>
      <c r="AO370" s="60"/>
      <c r="AP370" s="60"/>
      <c r="AQ370" s="60"/>
      <c r="AR370" s="60"/>
      <c r="AS370" s="80"/>
      <c r="AT370" s="63"/>
      <c r="AU370" s="81"/>
    </row>
    <row r="371" spans="1:47">
      <c r="A371" s="2"/>
      <c r="B371" s="21"/>
      <c r="C371" s="2"/>
      <c r="D371" s="2"/>
      <c r="E371" s="2"/>
      <c r="F371" s="2"/>
      <c r="G371" s="2"/>
      <c r="H371" s="2"/>
      <c r="I371" s="2"/>
      <c r="J371" s="2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60"/>
      <c r="Z371" s="60"/>
      <c r="AA371" s="60"/>
      <c r="AB371" s="60"/>
      <c r="AC371" s="60"/>
      <c r="AD371" s="60"/>
      <c r="AE371" s="60"/>
      <c r="AF371" s="60"/>
      <c r="AG371" s="60"/>
      <c r="AH371" s="60"/>
      <c r="AI371" s="60"/>
      <c r="AJ371" s="60"/>
      <c r="AK371" s="60"/>
      <c r="AL371" s="60"/>
      <c r="AM371" s="60"/>
      <c r="AN371" s="60"/>
      <c r="AO371" s="60"/>
      <c r="AP371" s="60"/>
      <c r="AQ371" s="60"/>
      <c r="AR371" s="60"/>
      <c r="AS371" s="80"/>
      <c r="AT371" s="63"/>
      <c r="AU371" s="81"/>
    </row>
    <row r="372" spans="1:47">
      <c r="A372" s="2"/>
      <c r="B372" s="21"/>
      <c r="C372" s="2"/>
      <c r="D372" s="2"/>
      <c r="E372" s="2"/>
      <c r="F372" s="2"/>
      <c r="G372" s="2"/>
      <c r="H372" s="2"/>
      <c r="I372" s="2"/>
      <c r="J372" s="2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60"/>
      <c r="Z372" s="60"/>
      <c r="AA372" s="60"/>
      <c r="AB372" s="60"/>
      <c r="AC372" s="60"/>
      <c r="AD372" s="60"/>
      <c r="AE372" s="60"/>
      <c r="AF372" s="60"/>
      <c r="AG372" s="60"/>
      <c r="AH372" s="60"/>
      <c r="AI372" s="60"/>
      <c r="AJ372" s="60"/>
      <c r="AK372" s="60"/>
      <c r="AL372" s="60"/>
      <c r="AM372" s="60"/>
      <c r="AN372" s="60"/>
      <c r="AO372" s="60"/>
      <c r="AP372" s="60"/>
      <c r="AQ372" s="60"/>
      <c r="AR372" s="60"/>
      <c r="AS372" s="80"/>
      <c r="AT372" s="63"/>
      <c r="AU372" s="81"/>
    </row>
    <row r="373" spans="1:47">
      <c r="A373" s="2"/>
      <c r="B373" s="21"/>
      <c r="C373" s="2"/>
      <c r="D373" s="2"/>
      <c r="E373" s="2"/>
      <c r="F373" s="2"/>
      <c r="G373" s="2"/>
      <c r="H373" s="2"/>
      <c r="I373" s="2"/>
      <c r="J373" s="2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60"/>
      <c r="Z373" s="60"/>
      <c r="AA373" s="60"/>
      <c r="AB373" s="60"/>
      <c r="AC373" s="60"/>
      <c r="AD373" s="60"/>
      <c r="AE373" s="60"/>
      <c r="AF373" s="60"/>
      <c r="AG373" s="60"/>
      <c r="AH373" s="60"/>
      <c r="AI373" s="60"/>
      <c r="AJ373" s="60"/>
      <c r="AK373" s="60"/>
      <c r="AL373" s="60"/>
      <c r="AM373" s="60"/>
      <c r="AN373" s="60"/>
      <c r="AO373" s="60"/>
      <c r="AP373" s="60"/>
      <c r="AQ373" s="60"/>
      <c r="AR373" s="60"/>
      <c r="AS373" s="80"/>
      <c r="AT373" s="63"/>
      <c r="AU373" s="81"/>
    </row>
    <row r="374" spans="1:47">
      <c r="A374" s="2"/>
      <c r="B374" s="21"/>
      <c r="C374" s="2"/>
      <c r="D374" s="2"/>
      <c r="E374" s="2"/>
      <c r="F374" s="2"/>
      <c r="G374" s="2"/>
      <c r="H374" s="2"/>
      <c r="I374" s="2"/>
      <c r="J374" s="2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60"/>
      <c r="Z374" s="60"/>
      <c r="AA374" s="60"/>
      <c r="AB374" s="60"/>
      <c r="AC374" s="60"/>
      <c r="AD374" s="60"/>
      <c r="AE374" s="60"/>
      <c r="AF374" s="60"/>
      <c r="AG374" s="60"/>
      <c r="AH374" s="60"/>
      <c r="AI374" s="60"/>
      <c r="AJ374" s="60"/>
      <c r="AK374" s="60"/>
      <c r="AL374" s="60"/>
      <c r="AM374" s="60"/>
      <c r="AN374" s="60"/>
      <c r="AO374" s="60"/>
      <c r="AP374" s="60"/>
      <c r="AQ374" s="60"/>
      <c r="AR374" s="60"/>
      <c r="AS374" s="80"/>
      <c r="AT374" s="63"/>
      <c r="AU374" s="81"/>
    </row>
    <row r="375" spans="1:47">
      <c r="A375" s="2"/>
      <c r="B375" s="21"/>
      <c r="C375" s="2"/>
      <c r="D375" s="2"/>
      <c r="E375" s="2"/>
      <c r="F375" s="2"/>
      <c r="G375" s="2"/>
      <c r="H375" s="2"/>
      <c r="I375" s="2"/>
      <c r="J375" s="2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60"/>
      <c r="Z375" s="60"/>
      <c r="AA375" s="60"/>
      <c r="AB375" s="60"/>
      <c r="AC375" s="60"/>
      <c r="AD375" s="60"/>
      <c r="AE375" s="60"/>
      <c r="AF375" s="60"/>
      <c r="AG375" s="60"/>
      <c r="AH375" s="60"/>
      <c r="AI375" s="60"/>
      <c r="AJ375" s="60"/>
      <c r="AK375" s="60"/>
      <c r="AL375" s="60"/>
      <c r="AM375" s="60"/>
      <c r="AN375" s="60"/>
      <c r="AO375" s="60"/>
      <c r="AP375" s="60"/>
      <c r="AQ375" s="60"/>
      <c r="AR375" s="60"/>
      <c r="AS375" s="80"/>
      <c r="AT375" s="63"/>
      <c r="AU375" s="81"/>
    </row>
    <row r="376" spans="1:47">
      <c r="A376" s="2"/>
      <c r="B376" s="21"/>
      <c r="C376" s="2"/>
      <c r="D376" s="2"/>
      <c r="E376" s="2"/>
      <c r="F376" s="2"/>
      <c r="G376" s="2"/>
      <c r="H376" s="2"/>
      <c r="I376" s="2"/>
      <c r="J376" s="2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60"/>
      <c r="Z376" s="60"/>
      <c r="AA376" s="60"/>
      <c r="AB376" s="60"/>
      <c r="AC376" s="60"/>
      <c r="AD376" s="60"/>
      <c r="AE376" s="60"/>
      <c r="AF376" s="60"/>
      <c r="AG376" s="60"/>
      <c r="AH376" s="60"/>
      <c r="AI376" s="60"/>
      <c r="AJ376" s="60"/>
      <c r="AK376" s="60"/>
      <c r="AL376" s="60"/>
      <c r="AM376" s="60"/>
      <c r="AN376" s="60"/>
      <c r="AO376" s="60"/>
      <c r="AP376" s="60"/>
      <c r="AQ376" s="60"/>
      <c r="AR376" s="60"/>
      <c r="AS376" s="80"/>
      <c r="AT376" s="63"/>
      <c r="AU376" s="81"/>
    </row>
    <row r="377" spans="1:47">
      <c r="A377" s="2"/>
      <c r="B377" s="21"/>
      <c r="C377" s="2"/>
      <c r="D377" s="2"/>
      <c r="E377" s="2"/>
      <c r="F377" s="2"/>
      <c r="G377" s="2"/>
      <c r="H377" s="2"/>
      <c r="I377" s="2"/>
      <c r="J377" s="2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0"/>
      <c r="AM377" s="60"/>
      <c r="AN377" s="60"/>
      <c r="AO377" s="60"/>
      <c r="AP377" s="60"/>
      <c r="AQ377" s="60"/>
      <c r="AR377" s="60"/>
      <c r="AS377" s="80"/>
      <c r="AT377" s="63"/>
      <c r="AU377" s="81"/>
    </row>
    <row r="378" spans="1:47">
      <c r="A378" s="2"/>
      <c r="B378" s="21"/>
      <c r="C378" s="2"/>
      <c r="D378" s="2"/>
      <c r="E378" s="2"/>
      <c r="F378" s="2"/>
      <c r="G378" s="2"/>
      <c r="H378" s="2"/>
      <c r="I378" s="2"/>
      <c r="J378" s="2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0"/>
      <c r="AM378" s="60"/>
      <c r="AN378" s="60"/>
      <c r="AO378" s="60"/>
      <c r="AP378" s="60"/>
      <c r="AQ378" s="60"/>
      <c r="AR378" s="60"/>
      <c r="AS378" s="80"/>
      <c r="AT378" s="63"/>
      <c r="AU378" s="81"/>
    </row>
    <row r="379" spans="1:47">
      <c r="A379" s="2"/>
      <c r="B379" s="21"/>
      <c r="C379" s="2"/>
      <c r="D379" s="2"/>
      <c r="E379" s="2"/>
      <c r="F379" s="2"/>
      <c r="G379" s="2"/>
      <c r="H379" s="2"/>
      <c r="I379" s="2"/>
      <c r="J379" s="2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60"/>
      <c r="Z379" s="60"/>
      <c r="AA379" s="60"/>
      <c r="AB379" s="60"/>
      <c r="AC379" s="60"/>
      <c r="AD379" s="60"/>
      <c r="AE379" s="60"/>
      <c r="AF379" s="60"/>
      <c r="AG379" s="60"/>
      <c r="AH379" s="60"/>
      <c r="AI379" s="60"/>
      <c r="AJ379" s="60"/>
      <c r="AK379" s="60"/>
      <c r="AL379" s="60"/>
      <c r="AM379" s="60"/>
      <c r="AN379" s="60"/>
      <c r="AO379" s="60"/>
      <c r="AP379" s="60"/>
      <c r="AQ379" s="60"/>
      <c r="AR379" s="60"/>
      <c r="AS379" s="80"/>
      <c r="AT379" s="63"/>
      <c r="AU379" s="81"/>
    </row>
    <row r="380" spans="1:47">
      <c r="A380" s="2"/>
      <c r="B380" s="21"/>
      <c r="C380" s="2"/>
      <c r="D380" s="2"/>
      <c r="E380" s="2"/>
      <c r="F380" s="2"/>
      <c r="G380" s="2"/>
      <c r="H380" s="2"/>
      <c r="I380" s="2"/>
      <c r="J380" s="2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60"/>
      <c r="Z380" s="60"/>
      <c r="AA380" s="60"/>
      <c r="AB380" s="60"/>
      <c r="AC380" s="60"/>
      <c r="AD380" s="60"/>
      <c r="AE380" s="60"/>
      <c r="AF380" s="60"/>
      <c r="AG380" s="60"/>
      <c r="AH380" s="60"/>
      <c r="AI380" s="60"/>
      <c r="AJ380" s="60"/>
      <c r="AK380" s="60"/>
      <c r="AL380" s="60"/>
      <c r="AM380" s="60"/>
      <c r="AN380" s="60"/>
      <c r="AO380" s="60"/>
      <c r="AP380" s="60"/>
      <c r="AQ380" s="60"/>
      <c r="AR380" s="60"/>
      <c r="AS380" s="80"/>
      <c r="AT380" s="63"/>
      <c r="AU380" s="81"/>
    </row>
    <row r="381" spans="1:47">
      <c r="A381" s="2"/>
      <c r="B381" s="21"/>
      <c r="C381" s="2"/>
      <c r="D381" s="2"/>
      <c r="E381" s="2"/>
      <c r="F381" s="2"/>
      <c r="G381" s="2"/>
      <c r="H381" s="2"/>
      <c r="I381" s="2"/>
      <c r="J381" s="2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60"/>
      <c r="Z381" s="60"/>
      <c r="AA381" s="60"/>
      <c r="AB381" s="60"/>
      <c r="AC381" s="60"/>
      <c r="AD381" s="60"/>
      <c r="AE381" s="60"/>
      <c r="AF381" s="60"/>
      <c r="AG381" s="60"/>
      <c r="AH381" s="60"/>
      <c r="AI381" s="60"/>
      <c r="AJ381" s="60"/>
      <c r="AK381" s="60"/>
      <c r="AL381" s="60"/>
      <c r="AM381" s="60"/>
      <c r="AN381" s="60"/>
      <c r="AO381" s="60"/>
      <c r="AP381" s="60"/>
      <c r="AQ381" s="60"/>
      <c r="AR381" s="60"/>
      <c r="AS381" s="80"/>
      <c r="AT381" s="63"/>
      <c r="AU381" s="81"/>
    </row>
    <row r="382" spans="1:47">
      <c r="A382" s="2"/>
      <c r="B382" s="21"/>
      <c r="C382" s="2"/>
      <c r="D382" s="2"/>
      <c r="E382" s="2"/>
      <c r="F382" s="2"/>
      <c r="G382" s="2"/>
      <c r="H382" s="2"/>
      <c r="I382" s="2"/>
      <c r="J382" s="2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60"/>
      <c r="Z382" s="60"/>
      <c r="AA382" s="60"/>
      <c r="AB382" s="60"/>
      <c r="AC382" s="60"/>
      <c r="AD382" s="60"/>
      <c r="AE382" s="60"/>
      <c r="AF382" s="60"/>
      <c r="AG382" s="60"/>
      <c r="AH382" s="60"/>
      <c r="AI382" s="60"/>
      <c r="AJ382" s="60"/>
      <c r="AK382" s="60"/>
      <c r="AL382" s="60"/>
      <c r="AM382" s="60"/>
      <c r="AN382" s="60"/>
      <c r="AO382" s="60"/>
      <c r="AP382" s="60"/>
      <c r="AQ382" s="60"/>
      <c r="AR382" s="60"/>
      <c r="AS382" s="80"/>
      <c r="AT382" s="63"/>
      <c r="AU382" s="81"/>
    </row>
    <row r="383" spans="1:47">
      <c r="A383" s="2"/>
      <c r="B383" s="21"/>
      <c r="C383" s="2"/>
      <c r="D383" s="2"/>
      <c r="E383" s="2"/>
      <c r="F383" s="2"/>
      <c r="G383" s="2"/>
      <c r="H383" s="2"/>
      <c r="I383" s="2"/>
      <c r="J383" s="2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60"/>
      <c r="Z383" s="60"/>
      <c r="AA383" s="60"/>
      <c r="AB383" s="60"/>
      <c r="AC383" s="60"/>
      <c r="AD383" s="60"/>
      <c r="AE383" s="60"/>
      <c r="AF383" s="60"/>
      <c r="AG383" s="60"/>
      <c r="AH383" s="60"/>
      <c r="AI383" s="60"/>
      <c r="AJ383" s="60"/>
      <c r="AK383" s="60"/>
      <c r="AL383" s="60"/>
      <c r="AM383" s="60"/>
      <c r="AN383" s="60"/>
      <c r="AO383" s="60"/>
      <c r="AP383" s="60"/>
      <c r="AQ383" s="60"/>
      <c r="AR383" s="60"/>
      <c r="AS383" s="80"/>
      <c r="AT383" s="63"/>
      <c r="AU383" s="81"/>
    </row>
    <row r="384" spans="1:47">
      <c r="A384" s="2"/>
      <c r="B384" s="21"/>
      <c r="C384" s="2"/>
      <c r="D384" s="2"/>
      <c r="E384" s="2"/>
      <c r="F384" s="2"/>
      <c r="G384" s="2"/>
      <c r="H384" s="2"/>
      <c r="I384" s="2"/>
      <c r="J384" s="2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60"/>
      <c r="Z384" s="60"/>
      <c r="AA384" s="60"/>
      <c r="AB384" s="60"/>
      <c r="AC384" s="60"/>
      <c r="AD384" s="60"/>
      <c r="AE384" s="60"/>
      <c r="AF384" s="60"/>
      <c r="AG384" s="60"/>
      <c r="AH384" s="60"/>
      <c r="AI384" s="60"/>
      <c r="AJ384" s="60"/>
      <c r="AK384" s="60"/>
      <c r="AL384" s="60"/>
      <c r="AM384" s="60"/>
      <c r="AN384" s="60"/>
      <c r="AO384" s="60"/>
      <c r="AP384" s="60"/>
      <c r="AQ384" s="60"/>
      <c r="AR384" s="60"/>
      <c r="AS384" s="80"/>
      <c r="AT384" s="63"/>
      <c r="AU384" s="81"/>
    </row>
    <row r="385" spans="1:47">
      <c r="A385" s="2"/>
      <c r="B385" s="21"/>
      <c r="C385" s="2"/>
      <c r="D385" s="2"/>
      <c r="E385" s="2"/>
      <c r="F385" s="2"/>
      <c r="G385" s="2"/>
      <c r="H385" s="2"/>
      <c r="I385" s="2"/>
      <c r="J385" s="2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60"/>
      <c r="Z385" s="60"/>
      <c r="AA385" s="60"/>
      <c r="AB385" s="60"/>
      <c r="AC385" s="60"/>
      <c r="AD385" s="60"/>
      <c r="AE385" s="60"/>
      <c r="AF385" s="60"/>
      <c r="AG385" s="60"/>
      <c r="AH385" s="60"/>
      <c r="AI385" s="60"/>
      <c r="AJ385" s="60"/>
      <c r="AK385" s="60"/>
      <c r="AL385" s="60"/>
      <c r="AM385" s="60"/>
      <c r="AN385" s="60"/>
      <c r="AO385" s="60"/>
      <c r="AP385" s="60"/>
      <c r="AQ385" s="60"/>
      <c r="AR385" s="60"/>
      <c r="AS385" s="80"/>
      <c r="AT385" s="63"/>
      <c r="AU385" s="81"/>
    </row>
    <row r="386" spans="1:47">
      <c r="A386" s="2"/>
      <c r="B386" s="21"/>
      <c r="C386" s="2"/>
      <c r="D386" s="2"/>
      <c r="E386" s="2"/>
      <c r="F386" s="2"/>
      <c r="G386" s="2"/>
      <c r="H386" s="2"/>
      <c r="I386" s="2"/>
      <c r="J386" s="2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60"/>
      <c r="Z386" s="60"/>
      <c r="AA386" s="60"/>
      <c r="AB386" s="60"/>
      <c r="AC386" s="60"/>
      <c r="AD386" s="60"/>
      <c r="AE386" s="60"/>
      <c r="AF386" s="60"/>
      <c r="AG386" s="60"/>
      <c r="AH386" s="60"/>
      <c r="AI386" s="60"/>
      <c r="AJ386" s="60"/>
      <c r="AK386" s="60"/>
      <c r="AL386" s="60"/>
      <c r="AM386" s="60"/>
      <c r="AN386" s="60"/>
      <c r="AO386" s="60"/>
      <c r="AP386" s="60"/>
      <c r="AQ386" s="60"/>
      <c r="AR386" s="60"/>
      <c r="AS386" s="80"/>
      <c r="AT386" s="63"/>
      <c r="AU386" s="81"/>
    </row>
    <row r="387" spans="1:47">
      <c r="A387" s="2"/>
      <c r="B387" s="21"/>
      <c r="C387" s="2"/>
      <c r="D387" s="2"/>
      <c r="E387" s="2"/>
      <c r="F387" s="2"/>
      <c r="G387" s="2"/>
      <c r="H387" s="2"/>
      <c r="I387" s="2"/>
      <c r="J387" s="2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60"/>
      <c r="Z387" s="60"/>
      <c r="AA387" s="60"/>
      <c r="AB387" s="60"/>
      <c r="AC387" s="60"/>
      <c r="AD387" s="60"/>
      <c r="AE387" s="60"/>
      <c r="AF387" s="60"/>
      <c r="AG387" s="60"/>
      <c r="AH387" s="60"/>
      <c r="AI387" s="60"/>
      <c r="AJ387" s="60"/>
      <c r="AK387" s="60"/>
      <c r="AL387" s="60"/>
      <c r="AM387" s="60"/>
      <c r="AN387" s="60"/>
      <c r="AO387" s="60"/>
      <c r="AP387" s="60"/>
      <c r="AQ387" s="60"/>
      <c r="AR387" s="60"/>
      <c r="AS387" s="80"/>
      <c r="AT387" s="63"/>
      <c r="AU387" s="81"/>
    </row>
    <row r="388" spans="1:47">
      <c r="A388" s="2"/>
      <c r="B388" s="21"/>
      <c r="C388" s="2"/>
      <c r="D388" s="2"/>
      <c r="E388" s="2"/>
      <c r="F388" s="2"/>
      <c r="G388" s="2"/>
      <c r="H388" s="2"/>
      <c r="I388" s="2"/>
      <c r="J388" s="2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60"/>
      <c r="Z388" s="60"/>
      <c r="AA388" s="60"/>
      <c r="AB388" s="60"/>
      <c r="AC388" s="60"/>
      <c r="AD388" s="60"/>
      <c r="AE388" s="60"/>
      <c r="AF388" s="60"/>
      <c r="AG388" s="60"/>
      <c r="AH388" s="60"/>
      <c r="AI388" s="60"/>
      <c r="AJ388" s="60"/>
      <c r="AK388" s="60"/>
      <c r="AL388" s="60"/>
      <c r="AM388" s="60"/>
      <c r="AN388" s="60"/>
      <c r="AO388" s="60"/>
      <c r="AP388" s="60"/>
      <c r="AQ388" s="60"/>
      <c r="AR388" s="60"/>
      <c r="AS388" s="80"/>
      <c r="AT388" s="63"/>
      <c r="AU388" s="81"/>
    </row>
    <row r="389" spans="1:47">
      <c r="A389" s="2"/>
      <c r="B389" s="21"/>
      <c r="C389" s="2"/>
      <c r="D389" s="2"/>
      <c r="E389" s="2"/>
      <c r="F389" s="2"/>
      <c r="G389" s="2"/>
      <c r="H389" s="2"/>
      <c r="I389" s="2"/>
      <c r="J389" s="2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60"/>
      <c r="Z389" s="60"/>
      <c r="AA389" s="60"/>
      <c r="AB389" s="60"/>
      <c r="AC389" s="60"/>
      <c r="AD389" s="60"/>
      <c r="AE389" s="60"/>
      <c r="AF389" s="60"/>
      <c r="AG389" s="60"/>
      <c r="AH389" s="60"/>
      <c r="AI389" s="60"/>
      <c r="AJ389" s="60"/>
      <c r="AK389" s="60"/>
      <c r="AL389" s="60"/>
      <c r="AM389" s="60"/>
      <c r="AN389" s="60"/>
      <c r="AO389" s="60"/>
      <c r="AP389" s="60"/>
      <c r="AQ389" s="60"/>
      <c r="AR389" s="60"/>
      <c r="AS389" s="80"/>
      <c r="AT389" s="63"/>
      <c r="AU389" s="81"/>
    </row>
    <row r="390" spans="1:47">
      <c r="A390" s="2"/>
      <c r="B390" s="21"/>
      <c r="C390" s="2"/>
      <c r="D390" s="2"/>
      <c r="E390" s="2"/>
      <c r="F390" s="2"/>
      <c r="G390" s="2"/>
      <c r="H390" s="2"/>
      <c r="I390" s="2"/>
      <c r="J390" s="2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60"/>
      <c r="Z390" s="60"/>
      <c r="AA390" s="60"/>
      <c r="AB390" s="60"/>
      <c r="AC390" s="60"/>
      <c r="AD390" s="60"/>
      <c r="AE390" s="60"/>
      <c r="AF390" s="60"/>
      <c r="AG390" s="60"/>
      <c r="AH390" s="60"/>
      <c r="AI390" s="60"/>
      <c r="AJ390" s="60"/>
      <c r="AK390" s="60"/>
      <c r="AL390" s="60"/>
      <c r="AM390" s="60"/>
      <c r="AN390" s="60"/>
      <c r="AO390" s="60"/>
      <c r="AP390" s="60"/>
      <c r="AQ390" s="60"/>
      <c r="AR390" s="60"/>
      <c r="AS390" s="80"/>
      <c r="AT390" s="63"/>
      <c r="AU390" s="81"/>
    </row>
    <row r="391" spans="1:47">
      <c r="A391" s="2"/>
      <c r="B391" s="21"/>
      <c r="C391" s="2"/>
      <c r="D391" s="2"/>
      <c r="E391" s="2"/>
      <c r="F391" s="2"/>
      <c r="G391" s="2"/>
      <c r="H391" s="2"/>
      <c r="I391" s="2"/>
      <c r="J391" s="2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60"/>
      <c r="Z391" s="60"/>
      <c r="AA391" s="60"/>
      <c r="AB391" s="60"/>
      <c r="AC391" s="60"/>
      <c r="AD391" s="60"/>
      <c r="AE391" s="60"/>
      <c r="AF391" s="60"/>
      <c r="AG391" s="60"/>
      <c r="AH391" s="60"/>
      <c r="AI391" s="60"/>
      <c r="AJ391" s="60"/>
      <c r="AK391" s="60"/>
      <c r="AL391" s="60"/>
      <c r="AM391" s="60"/>
      <c r="AN391" s="60"/>
      <c r="AO391" s="60"/>
      <c r="AP391" s="60"/>
      <c r="AQ391" s="60"/>
      <c r="AR391" s="60"/>
      <c r="AS391" s="80"/>
      <c r="AT391" s="63"/>
      <c r="AU391" s="81"/>
    </row>
    <row r="392" spans="1:47">
      <c r="A392" s="2"/>
      <c r="B392" s="21"/>
      <c r="C392" s="2"/>
      <c r="D392" s="2"/>
      <c r="E392" s="2"/>
      <c r="F392" s="2"/>
      <c r="G392" s="2"/>
      <c r="H392" s="2"/>
      <c r="I392" s="2"/>
      <c r="J392" s="2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60"/>
      <c r="Z392" s="60"/>
      <c r="AA392" s="60"/>
      <c r="AB392" s="60"/>
      <c r="AC392" s="60"/>
      <c r="AD392" s="60"/>
      <c r="AE392" s="60"/>
      <c r="AF392" s="60"/>
      <c r="AG392" s="60"/>
      <c r="AH392" s="60"/>
      <c r="AI392" s="60"/>
      <c r="AJ392" s="60"/>
      <c r="AK392" s="60"/>
      <c r="AL392" s="60"/>
      <c r="AM392" s="60"/>
      <c r="AN392" s="60"/>
      <c r="AO392" s="60"/>
      <c r="AP392" s="60"/>
      <c r="AQ392" s="60"/>
      <c r="AR392" s="60"/>
      <c r="AS392" s="80"/>
      <c r="AT392" s="63"/>
      <c r="AU392" s="81"/>
    </row>
    <row r="393" spans="1:47">
      <c r="A393" s="2"/>
      <c r="B393" s="21"/>
      <c r="C393" s="2"/>
      <c r="D393" s="2"/>
      <c r="E393" s="2"/>
      <c r="F393" s="2"/>
      <c r="G393" s="2"/>
      <c r="H393" s="2"/>
      <c r="I393" s="2"/>
      <c r="J393" s="2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60"/>
      <c r="Z393" s="60"/>
      <c r="AA393" s="60"/>
      <c r="AB393" s="60"/>
      <c r="AC393" s="60"/>
      <c r="AD393" s="60"/>
      <c r="AE393" s="60"/>
      <c r="AF393" s="60"/>
      <c r="AG393" s="60"/>
      <c r="AH393" s="60"/>
      <c r="AI393" s="60"/>
      <c r="AJ393" s="60"/>
      <c r="AK393" s="60"/>
      <c r="AL393" s="60"/>
      <c r="AM393" s="60"/>
      <c r="AN393" s="60"/>
      <c r="AO393" s="60"/>
      <c r="AP393" s="60"/>
      <c r="AQ393" s="60"/>
      <c r="AR393" s="60"/>
      <c r="AS393" s="80"/>
      <c r="AT393" s="63"/>
      <c r="AU393" s="81"/>
    </row>
    <row r="394" spans="1:47">
      <c r="A394" s="2"/>
      <c r="B394" s="21"/>
      <c r="C394" s="2"/>
      <c r="D394" s="2"/>
      <c r="E394" s="2"/>
      <c r="F394" s="2"/>
      <c r="G394" s="2"/>
      <c r="H394" s="2"/>
      <c r="I394" s="2"/>
      <c r="J394" s="2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60"/>
      <c r="Z394" s="60"/>
      <c r="AA394" s="60"/>
      <c r="AB394" s="60"/>
      <c r="AC394" s="60"/>
      <c r="AD394" s="60"/>
      <c r="AE394" s="60"/>
      <c r="AF394" s="60"/>
      <c r="AG394" s="60"/>
      <c r="AH394" s="60"/>
      <c r="AI394" s="60"/>
      <c r="AJ394" s="60"/>
      <c r="AK394" s="60"/>
      <c r="AL394" s="60"/>
      <c r="AM394" s="60"/>
      <c r="AN394" s="60"/>
      <c r="AO394" s="60"/>
      <c r="AP394" s="60"/>
      <c r="AQ394" s="60"/>
      <c r="AR394" s="60"/>
      <c r="AS394" s="80"/>
      <c r="AT394" s="63"/>
      <c r="AU394" s="81"/>
    </row>
    <row r="395" spans="1:47">
      <c r="A395" s="2"/>
      <c r="B395" s="21"/>
      <c r="C395" s="2"/>
      <c r="D395" s="2"/>
      <c r="E395" s="2"/>
      <c r="F395" s="2"/>
      <c r="G395" s="2"/>
      <c r="H395" s="2"/>
      <c r="I395" s="2"/>
      <c r="J395" s="2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60"/>
      <c r="Z395" s="60"/>
      <c r="AA395" s="60"/>
      <c r="AB395" s="60"/>
      <c r="AC395" s="60"/>
      <c r="AD395" s="60"/>
      <c r="AE395" s="60"/>
      <c r="AF395" s="60"/>
      <c r="AG395" s="60"/>
      <c r="AH395" s="60"/>
      <c r="AI395" s="60"/>
      <c r="AJ395" s="60"/>
      <c r="AK395" s="60"/>
      <c r="AL395" s="60"/>
      <c r="AM395" s="60"/>
      <c r="AN395" s="60"/>
      <c r="AO395" s="60"/>
      <c r="AP395" s="60"/>
      <c r="AQ395" s="60"/>
      <c r="AR395" s="60"/>
      <c r="AS395" s="80"/>
      <c r="AT395" s="63"/>
      <c r="AU395" s="81"/>
    </row>
    <row r="396" spans="1:47">
      <c r="A396" s="2"/>
      <c r="B396" s="21"/>
      <c r="C396" s="2"/>
      <c r="D396" s="2"/>
      <c r="E396" s="2"/>
      <c r="F396" s="2"/>
      <c r="G396" s="2"/>
      <c r="H396" s="2"/>
      <c r="I396" s="2"/>
      <c r="J396" s="2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60"/>
      <c r="Z396" s="60"/>
      <c r="AA396" s="60"/>
      <c r="AB396" s="60"/>
      <c r="AC396" s="60"/>
      <c r="AD396" s="60"/>
      <c r="AE396" s="60"/>
      <c r="AF396" s="60"/>
      <c r="AG396" s="60"/>
      <c r="AH396" s="60"/>
      <c r="AI396" s="60"/>
      <c r="AJ396" s="60"/>
      <c r="AK396" s="60"/>
      <c r="AL396" s="60"/>
      <c r="AM396" s="60"/>
      <c r="AN396" s="60"/>
      <c r="AO396" s="60"/>
      <c r="AP396" s="60"/>
      <c r="AQ396" s="60"/>
      <c r="AR396" s="60"/>
      <c r="AS396" s="80"/>
      <c r="AT396" s="63"/>
      <c r="AU396" s="81"/>
    </row>
    <row r="397" spans="1:47">
      <c r="A397" s="2"/>
      <c r="B397" s="21"/>
      <c r="C397" s="2"/>
      <c r="D397" s="2"/>
      <c r="E397" s="2"/>
      <c r="F397" s="2"/>
      <c r="G397" s="2"/>
      <c r="H397" s="2"/>
      <c r="I397" s="2"/>
      <c r="J397" s="2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60"/>
      <c r="Z397" s="60"/>
      <c r="AA397" s="60"/>
      <c r="AB397" s="60"/>
      <c r="AC397" s="60"/>
      <c r="AD397" s="60"/>
      <c r="AE397" s="60"/>
      <c r="AF397" s="60"/>
      <c r="AG397" s="60"/>
      <c r="AH397" s="60"/>
      <c r="AI397" s="60"/>
      <c r="AJ397" s="60"/>
      <c r="AK397" s="60"/>
      <c r="AL397" s="60"/>
      <c r="AM397" s="60"/>
      <c r="AN397" s="60"/>
      <c r="AO397" s="60"/>
      <c r="AP397" s="60"/>
      <c r="AQ397" s="60"/>
      <c r="AR397" s="60"/>
      <c r="AS397" s="80"/>
      <c r="AT397" s="63"/>
      <c r="AU397" s="81"/>
    </row>
    <row r="398" spans="1:47">
      <c r="A398" s="2"/>
      <c r="B398" s="21"/>
      <c r="C398" s="2"/>
      <c r="D398" s="2"/>
      <c r="E398" s="2"/>
      <c r="F398" s="2"/>
      <c r="G398" s="2"/>
      <c r="H398" s="2"/>
      <c r="I398" s="2"/>
      <c r="J398" s="2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60"/>
      <c r="Z398" s="60"/>
      <c r="AA398" s="60"/>
      <c r="AB398" s="60"/>
      <c r="AC398" s="60"/>
      <c r="AD398" s="60"/>
      <c r="AE398" s="60"/>
      <c r="AF398" s="60"/>
      <c r="AG398" s="60"/>
      <c r="AH398" s="60"/>
      <c r="AI398" s="60"/>
      <c r="AJ398" s="60"/>
      <c r="AK398" s="60"/>
      <c r="AL398" s="60"/>
      <c r="AM398" s="60"/>
      <c r="AN398" s="60"/>
      <c r="AO398" s="60"/>
      <c r="AP398" s="60"/>
      <c r="AQ398" s="60"/>
      <c r="AR398" s="60"/>
      <c r="AS398" s="80"/>
      <c r="AT398" s="63"/>
      <c r="AU398" s="81"/>
    </row>
    <row r="399" spans="1:47">
      <c r="A399" s="2"/>
      <c r="B399" s="21"/>
      <c r="C399" s="2"/>
      <c r="D399" s="2"/>
      <c r="E399" s="2"/>
      <c r="F399" s="2"/>
      <c r="G399" s="2"/>
      <c r="H399" s="2"/>
      <c r="I399" s="2"/>
      <c r="J399" s="2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60"/>
      <c r="Z399" s="60"/>
      <c r="AA399" s="60"/>
      <c r="AB399" s="60"/>
      <c r="AC399" s="60"/>
      <c r="AD399" s="60"/>
      <c r="AE399" s="60"/>
      <c r="AF399" s="60"/>
      <c r="AG399" s="60"/>
      <c r="AH399" s="60"/>
      <c r="AI399" s="60"/>
      <c r="AJ399" s="60"/>
      <c r="AK399" s="60"/>
      <c r="AL399" s="60"/>
      <c r="AM399" s="60"/>
      <c r="AN399" s="60"/>
      <c r="AO399" s="60"/>
      <c r="AP399" s="60"/>
      <c r="AQ399" s="60"/>
      <c r="AR399" s="60"/>
      <c r="AS399" s="80"/>
      <c r="AT399" s="63"/>
      <c r="AU399" s="81"/>
    </row>
    <row r="400" spans="1:47">
      <c r="A400" s="2"/>
      <c r="B400" s="21"/>
      <c r="C400" s="2"/>
      <c r="D400" s="2"/>
      <c r="E400" s="2"/>
      <c r="F400" s="2"/>
      <c r="G400" s="2"/>
      <c r="H400" s="2"/>
      <c r="I400" s="2"/>
      <c r="J400" s="2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60"/>
      <c r="Z400" s="60"/>
      <c r="AA400" s="60"/>
      <c r="AB400" s="60"/>
      <c r="AC400" s="60"/>
      <c r="AD400" s="60"/>
      <c r="AE400" s="60"/>
      <c r="AF400" s="60"/>
      <c r="AG400" s="60"/>
      <c r="AH400" s="60"/>
      <c r="AI400" s="60"/>
      <c r="AJ400" s="60"/>
      <c r="AK400" s="60"/>
      <c r="AL400" s="60"/>
      <c r="AM400" s="60"/>
      <c r="AN400" s="60"/>
      <c r="AO400" s="60"/>
      <c r="AP400" s="60"/>
      <c r="AQ400" s="60"/>
      <c r="AR400" s="60"/>
      <c r="AS400" s="80"/>
      <c r="AT400" s="63"/>
      <c r="AU400" s="81"/>
    </row>
    <row r="401" spans="1:47">
      <c r="A401" s="2"/>
      <c r="B401" s="21"/>
      <c r="C401" s="2"/>
      <c r="D401" s="2"/>
      <c r="E401" s="2"/>
      <c r="F401" s="2"/>
      <c r="G401" s="2"/>
      <c r="H401" s="2"/>
      <c r="I401" s="2"/>
      <c r="J401" s="2"/>
      <c r="K401" s="48"/>
      <c r="L401" s="48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9"/>
      <c r="Z401" s="49"/>
      <c r="AA401" s="49"/>
      <c r="AB401" s="49"/>
      <c r="AC401" s="49"/>
      <c r="AD401" s="49"/>
      <c r="AE401" s="49"/>
      <c r="AF401" s="49"/>
      <c r="AG401" s="49"/>
      <c r="AH401" s="49"/>
      <c r="AI401" s="49"/>
      <c r="AJ401" s="49"/>
      <c r="AK401" s="49"/>
      <c r="AL401" s="49"/>
      <c r="AM401" s="49"/>
      <c r="AN401" s="49"/>
      <c r="AO401" s="49"/>
      <c r="AP401" s="49"/>
      <c r="AQ401" s="49"/>
      <c r="AR401" s="49"/>
      <c r="AS401" s="63"/>
      <c r="AT401" s="82"/>
      <c r="AU401" s="82"/>
    </row>
  </sheetData>
  <sheetProtection algorithmName="SHA-512" hashValue="egMd4s5Dpnh1VuyvdFfMjs5c8NEOH7XiOcxx7JVAwxQOyQhwMMZi/OeYTk4WqdYeOomEGHS4iZwKEBuORzPRvw==" saltValue="sv/lwjVpDh65V4j0ngMGyA==" spinCount="100000" sheet="1" objects="1" scenarios="1"/>
  <protectedRanges>
    <protectedRange sqref="A32:AU36" name="Range6"/>
    <protectedRange sqref="B11:J30" name="Range5"/>
    <protectedRange sqref="J2:J7" name="Range4"/>
    <protectedRange sqref="G8" name="Range3"/>
    <protectedRange sqref="E5:G6" name="Range2"/>
    <protectedRange sqref="C1:D3" name="Range1"/>
  </protectedRanges>
  <mergeCells count="6">
    <mergeCell ref="H8:I8"/>
    <mergeCell ref="A1:B1"/>
    <mergeCell ref="A2:B2"/>
    <mergeCell ref="A3:B3"/>
    <mergeCell ref="C5:D5"/>
    <mergeCell ref="C6:D6"/>
  </mergeCells>
  <phoneticPr fontId="0" type="noConversion"/>
  <conditionalFormatting sqref="AW11:AW110">
    <cfRule type="cellIs" dxfId="0" priority="1" stopIfTrue="1" operator="notBetween">
      <formula>-0.5</formula>
      <formula>0.5</formula>
    </cfRule>
  </conditionalFormatting>
  <pageMargins left="0.51181102362204722" right="0.31496062992125984" top="0.31496062992125984" bottom="0.31496062992125984" header="0.51181102362204722" footer="0.23622047244094491"/>
  <pageSetup paperSize="9" scale="66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SWFSC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amlrship</dc:creator>
  <cp:lastModifiedBy>Lizelle</cp:lastModifiedBy>
  <cp:lastPrinted>2018-07-12T05:20:06Z</cp:lastPrinted>
  <dcterms:created xsi:type="dcterms:W3CDTF">2001-01-27T01:23:09Z</dcterms:created>
  <dcterms:modified xsi:type="dcterms:W3CDTF">2018-08-06T06:14:51Z</dcterms:modified>
</cp:coreProperties>
</file>