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3350" windowHeight="10545" tabRatio="824"/>
  </bookViews>
  <sheets>
    <sheet name="Blank" sheetId="2480" r:id="rId1"/>
  </sheets>
  <calcPr calcId="125725"/>
</workbook>
</file>

<file path=xl/calcChain.xml><?xml version="1.0" encoding="utf-8"?>
<calcChain xmlns="http://schemas.openxmlformats.org/spreadsheetml/2006/main">
  <c r="K31" i="2480"/>
  <c r="L31"/>
  <c r="AD31" s="1"/>
  <c r="M31"/>
  <c r="AG31" s="1"/>
  <c r="N31"/>
  <c r="AH31" s="1"/>
  <c r="O31"/>
  <c r="P31"/>
  <c r="Q31"/>
  <c r="R31"/>
  <c r="AA31" s="1"/>
  <c r="S31"/>
  <c r="AB31" s="1"/>
  <c r="T31"/>
  <c r="AP31" s="1"/>
  <c r="U31"/>
  <c r="V31"/>
  <c r="W31"/>
  <c r="X31"/>
  <c r="AR31" s="1"/>
  <c r="AE31"/>
  <c r="AF31"/>
  <c r="AK31"/>
  <c r="AN31"/>
  <c r="AQ31"/>
  <c r="K32"/>
  <c r="Y32" s="1"/>
  <c r="L32"/>
  <c r="M32"/>
  <c r="N32"/>
  <c r="AH32" s="1"/>
  <c r="O32"/>
  <c r="AG32" s="1"/>
  <c r="P32"/>
  <c r="AI32" s="1"/>
  <c r="Q32"/>
  <c r="R32"/>
  <c r="AN32" s="1"/>
  <c r="S32"/>
  <c r="T32"/>
  <c r="AO32" s="1"/>
  <c r="U32"/>
  <c r="V32"/>
  <c r="AQ32" s="1"/>
  <c r="W32"/>
  <c r="X32"/>
  <c r="AB32"/>
  <c r="AJ32"/>
  <c r="AR32"/>
  <c r="K33"/>
  <c r="Y33" s="1"/>
  <c r="L33"/>
  <c r="M33"/>
  <c r="N33"/>
  <c r="AH33" s="1"/>
  <c r="O33"/>
  <c r="AG33" s="1"/>
  <c r="P33"/>
  <c r="Q33"/>
  <c r="R33"/>
  <c r="S33"/>
  <c r="T33"/>
  <c r="AO33" s="1"/>
  <c r="U33"/>
  <c r="V33"/>
  <c r="AQ33" s="1"/>
  <c r="W33"/>
  <c r="AR33" s="1"/>
  <c r="X33"/>
  <c r="AC33"/>
  <c r="AL33"/>
  <c r="AM33"/>
  <c r="K34"/>
  <c r="L34"/>
  <c r="AC34" s="1"/>
  <c r="M34"/>
  <c r="N34"/>
  <c r="O34"/>
  <c r="P34"/>
  <c r="AJ34" s="1"/>
  <c r="Q34"/>
  <c r="AM34" s="1"/>
  <c r="R34"/>
  <c r="S34"/>
  <c r="T34"/>
  <c r="AO34" s="1"/>
  <c r="U34"/>
  <c r="V34"/>
  <c r="W34"/>
  <c r="X34"/>
  <c r="Z34"/>
  <c r="AG34"/>
  <c r="AH34"/>
  <c r="AP34"/>
  <c r="K35"/>
  <c r="Z35" s="1"/>
  <c r="L35"/>
  <c r="M35"/>
  <c r="N35"/>
  <c r="AH35" s="1"/>
  <c r="O35"/>
  <c r="P35"/>
  <c r="AK35" s="1"/>
  <c r="Q35"/>
  <c r="R35"/>
  <c r="AN35" s="1"/>
  <c r="S35"/>
  <c r="T35"/>
  <c r="U35"/>
  <c r="V35"/>
  <c r="W35"/>
  <c r="X35"/>
  <c r="AA35"/>
  <c r="AR35"/>
  <c r="K36"/>
  <c r="AB36" s="1"/>
  <c r="L36"/>
  <c r="AC36" s="1"/>
  <c r="M36"/>
  <c r="N36"/>
  <c r="AH36" s="1"/>
  <c r="O36"/>
  <c r="P36"/>
  <c r="Q36"/>
  <c r="R36"/>
  <c r="AA36" s="1"/>
  <c r="S36"/>
  <c r="T36"/>
  <c r="U36"/>
  <c r="V36"/>
  <c r="W36"/>
  <c r="X36"/>
  <c r="AF36"/>
  <c r="AG36"/>
  <c r="K37"/>
  <c r="L37"/>
  <c r="AC37" s="1"/>
  <c r="M37"/>
  <c r="AF37" s="1"/>
  <c r="N37"/>
  <c r="O37"/>
  <c r="P37"/>
  <c r="AK37" s="1"/>
  <c r="Q37"/>
  <c r="AL37" s="1"/>
  <c r="R37"/>
  <c r="AN37" s="1"/>
  <c r="S37"/>
  <c r="T37"/>
  <c r="AO37" s="1"/>
  <c r="U37"/>
  <c r="AQ37" s="1"/>
  <c r="V37"/>
  <c r="W37"/>
  <c r="X37"/>
  <c r="AA37"/>
  <c r="AI37"/>
  <c r="K38"/>
  <c r="L38"/>
  <c r="AC38" s="1"/>
  <c r="M38"/>
  <c r="AF38" s="1"/>
  <c r="N38"/>
  <c r="AH38" s="1"/>
  <c r="O38"/>
  <c r="P38"/>
  <c r="AK38" s="1"/>
  <c r="Q38"/>
  <c r="AL38" s="1"/>
  <c r="R38"/>
  <c r="AN38" s="1"/>
  <c r="S38"/>
  <c r="T38"/>
  <c r="AO38" s="1"/>
  <c r="U38"/>
  <c r="AQ38" s="1"/>
  <c r="V38"/>
  <c r="W38"/>
  <c r="X38"/>
  <c r="Z38"/>
  <c r="AB38"/>
  <c r="AE38"/>
  <c r="AM38"/>
  <c r="K39"/>
  <c r="L39"/>
  <c r="M39"/>
  <c r="N39"/>
  <c r="AF39" s="1"/>
  <c r="O39"/>
  <c r="AE39" s="1"/>
  <c r="P39"/>
  <c r="AI39" s="1"/>
  <c r="Q39"/>
  <c r="R39"/>
  <c r="AA39" s="1"/>
  <c r="S39"/>
  <c r="T39"/>
  <c r="AO39" s="1"/>
  <c r="U39"/>
  <c r="V39"/>
  <c r="W39"/>
  <c r="AR39" s="1"/>
  <c r="X39"/>
  <c r="AC39"/>
  <c r="AG39"/>
  <c r="AP39"/>
  <c r="K40"/>
  <c r="Y40" s="1"/>
  <c r="L40"/>
  <c r="M40"/>
  <c r="N40"/>
  <c r="AH40" s="1"/>
  <c r="O40"/>
  <c r="P40"/>
  <c r="AJ40" s="1"/>
  <c r="Q40"/>
  <c r="R40"/>
  <c r="S40"/>
  <c r="T40"/>
  <c r="AO40" s="1"/>
  <c r="U40"/>
  <c r="V40"/>
  <c r="W40"/>
  <c r="X40"/>
  <c r="AB40"/>
  <c r="AI40"/>
  <c r="AQ40"/>
  <c r="AR40"/>
  <c r="K41"/>
  <c r="Y41" s="1"/>
  <c r="L41"/>
  <c r="M41"/>
  <c r="AG41" s="1"/>
  <c r="N41"/>
  <c r="AH41" s="1"/>
  <c r="O41"/>
  <c r="AE41" s="1"/>
  <c r="P41"/>
  <c r="Q41"/>
  <c r="AM41" s="1"/>
  <c r="R41"/>
  <c r="AN41" s="1"/>
  <c r="S41"/>
  <c r="T41"/>
  <c r="U41"/>
  <c r="V41"/>
  <c r="W41"/>
  <c r="AR41" s="1"/>
  <c r="X41"/>
  <c r="AA41"/>
  <c r="AL41"/>
  <c r="K42"/>
  <c r="AB42" s="1"/>
  <c r="L42"/>
  <c r="AC42" s="1"/>
  <c r="M42"/>
  <c r="N42"/>
  <c r="O42"/>
  <c r="P42"/>
  <c r="AJ42" s="1"/>
  <c r="Q42"/>
  <c r="AL42" s="1"/>
  <c r="R42"/>
  <c r="AN42" s="1"/>
  <c r="S42"/>
  <c r="T42"/>
  <c r="U42"/>
  <c r="V42"/>
  <c r="W42"/>
  <c r="AR42" s="1"/>
  <c r="X42"/>
  <c r="Z42"/>
  <c r="AD42"/>
  <c r="AE42"/>
  <c r="AF42"/>
  <c r="AG42"/>
  <c r="AH42"/>
  <c r="AI42"/>
  <c r="AO42"/>
  <c r="AP42"/>
  <c r="AQ42"/>
  <c r="K43"/>
  <c r="Y43" s="1"/>
  <c r="L43"/>
  <c r="AE43" s="1"/>
  <c r="M43"/>
  <c r="AG43" s="1"/>
  <c r="N43"/>
  <c r="AH43" s="1"/>
  <c r="O43"/>
  <c r="P43"/>
  <c r="Q43"/>
  <c r="AM43" s="1"/>
  <c r="R43"/>
  <c r="AN43" s="1"/>
  <c r="S43"/>
  <c r="T43"/>
  <c r="AO43" s="1"/>
  <c r="U43"/>
  <c r="AQ43" s="1"/>
  <c r="V43"/>
  <c r="W43"/>
  <c r="X43"/>
  <c r="AA43"/>
  <c r="AB43"/>
  <c r="AD43"/>
  <c r="AI43"/>
  <c r="AJ43"/>
  <c r="AK43"/>
  <c r="AL43"/>
  <c r="AR43"/>
  <c r="K44"/>
  <c r="L44"/>
  <c r="AC44" s="1"/>
  <c r="M44"/>
  <c r="N44"/>
  <c r="AH44" s="1"/>
  <c r="O44"/>
  <c r="AE44" s="1"/>
  <c r="P44"/>
  <c r="AJ44" s="1"/>
  <c r="Q44"/>
  <c r="Z44" s="1"/>
  <c r="R44"/>
  <c r="AA44" s="1"/>
  <c r="S44"/>
  <c r="T44"/>
  <c r="AP44" s="1"/>
  <c r="U44"/>
  <c r="AQ44" s="1"/>
  <c r="V44"/>
  <c r="W44"/>
  <c r="AR44" s="1"/>
  <c r="X44"/>
  <c r="Y44"/>
  <c r="AB44"/>
  <c r="AF44"/>
  <c r="AG44"/>
  <c r="AN44"/>
  <c r="AO44"/>
  <c r="AC41" l="1"/>
  <c r="AQ41"/>
  <c r="AN40"/>
  <c r="AH39"/>
  <c r="AD39"/>
  <c r="AB39"/>
  <c r="AI38"/>
  <c r="AJ37"/>
  <c r="AD35"/>
  <c r="AD33"/>
  <c r="AN33"/>
  <c r="AL32"/>
  <c r="AF32"/>
  <c r="Y31"/>
  <c r="AI31"/>
  <c r="AD41"/>
  <c r="AD40"/>
  <c r="AN39"/>
  <c r="AP38"/>
  <c r="AE37"/>
  <c r="AN36"/>
  <c r="AR36"/>
  <c r="AP36"/>
  <c r="AJ36"/>
  <c r="AJ35"/>
  <c r="AP35"/>
  <c r="AE35"/>
  <c r="AI34"/>
  <c r="AD34"/>
  <c r="AQ34"/>
  <c r="AL34"/>
  <c r="AF34"/>
  <c r="AF33"/>
  <c r="AJ33"/>
  <c r="AD32"/>
  <c r="AO31"/>
  <c r="AC31"/>
  <c r="AF41"/>
  <c r="AO41"/>
  <c r="AI41"/>
  <c r="AA40"/>
  <c r="AL40"/>
  <c r="AF40"/>
  <c r="Y39"/>
  <c r="AQ39"/>
  <c r="AL39"/>
  <c r="AD38"/>
  <c r="AR38"/>
  <c r="Y38"/>
  <c r="AR37"/>
  <c r="AM37"/>
  <c r="AG37"/>
  <c r="Y37"/>
  <c r="AQ36"/>
  <c r="Z36"/>
  <c r="Y35"/>
  <c r="AO35"/>
  <c r="AM35"/>
  <c r="AC35"/>
  <c r="AE34"/>
  <c r="AR34"/>
  <c r="AB34"/>
  <c r="AI33"/>
  <c r="AA33"/>
  <c r="AA32"/>
  <c r="AM32"/>
  <c r="AA42"/>
  <c r="AK40"/>
  <c r="AC40"/>
  <c r="Z39"/>
  <c r="AS39" s="1"/>
  <c r="AB37"/>
  <c r="AO36"/>
  <c r="Y36"/>
  <c r="AL35"/>
  <c r="AA34"/>
  <c r="AK32"/>
  <c r="AC32"/>
  <c r="Z31"/>
  <c r="AP37"/>
  <c r="AH37"/>
  <c r="Z37"/>
  <c r="AM36"/>
  <c r="AE36"/>
  <c r="AB35"/>
  <c r="AS35" s="1"/>
  <c r="Y34"/>
  <c r="AD44"/>
  <c r="AS44" s="1"/>
  <c r="AT44" s="1"/>
  <c r="AU44" s="1"/>
  <c r="AK41"/>
  <c r="AP40"/>
  <c r="Z40"/>
  <c r="AS40" s="1"/>
  <c r="AM39"/>
  <c r="AJ38"/>
  <c r="AL36"/>
  <c r="AD36"/>
  <c r="AQ35"/>
  <c r="AI35"/>
  <c r="AN34"/>
  <c r="AK33"/>
  <c r="AP32"/>
  <c r="Z32"/>
  <c r="AS32" s="1"/>
  <c r="AM31"/>
  <c r="AM44"/>
  <c r="Y42"/>
  <c r="AK44"/>
  <c r="AP43"/>
  <c r="Z43"/>
  <c r="AS43" s="1"/>
  <c r="AT43" s="1"/>
  <c r="AU43" s="1"/>
  <c r="AM42"/>
  <c r="AJ41"/>
  <c r="AB41"/>
  <c r="AG40"/>
  <c r="AA38"/>
  <c r="AK36"/>
  <c r="AB33"/>
  <c r="AS33" s="1"/>
  <c r="AL31"/>
  <c r="AC43"/>
  <c r="AL44"/>
  <c r="AK39"/>
  <c r="AG35"/>
  <c r="AI44"/>
  <c r="AF43"/>
  <c r="AK42"/>
  <c r="AP41"/>
  <c r="Z41"/>
  <c r="AS41" s="1"/>
  <c r="AM40"/>
  <c r="AE40"/>
  <c r="AJ39"/>
  <c r="AG38"/>
  <c r="AD37"/>
  <c r="AI36"/>
  <c r="AF35"/>
  <c r="AK34"/>
  <c r="AP33"/>
  <c r="Z33"/>
  <c r="AE32"/>
  <c r="AJ31"/>
  <c r="AE33"/>
  <c r="K12"/>
  <c r="Y12" s="1"/>
  <c r="L12"/>
  <c r="M12"/>
  <c r="N12"/>
  <c r="O12"/>
  <c r="AG12" s="1"/>
  <c r="P12"/>
  <c r="AI12" s="1"/>
  <c r="Q12"/>
  <c r="R12"/>
  <c r="AA12" s="1"/>
  <c r="S12"/>
  <c r="AB12" s="1"/>
  <c r="T12"/>
  <c r="AO12" s="1"/>
  <c r="U12"/>
  <c r="V12"/>
  <c r="AQ12" s="1"/>
  <c r="W12"/>
  <c r="X12"/>
  <c r="AF12"/>
  <c r="K13"/>
  <c r="L13"/>
  <c r="M13"/>
  <c r="AC13" s="1"/>
  <c r="N13"/>
  <c r="AD13" s="1"/>
  <c r="O13"/>
  <c r="P13"/>
  <c r="Q13"/>
  <c r="AM13" s="1"/>
  <c r="R13"/>
  <c r="AA13" s="1"/>
  <c r="S13"/>
  <c r="AB13" s="1"/>
  <c r="T13"/>
  <c r="U13"/>
  <c r="V13"/>
  <c r="AP13" s="1"/>
  <c r="W13"/>
  <c r="X13"/>
  <c r="Y13"/>
  <c r="AE13"/>
  <c r="AN13"/>
  <c r="K14"/>
  <c r="Y14" s="1"/>
  <c r="L14"/>
  <c r="AD14" s="1"/>
  <c r="M14"/>
  <c r="N14"/>
  <c r="O14"/>
  <c r="P14"/>
  <c r="AI14" s="1"/>
  <c r="Q14"/>
  <c r="R14"/>
  <c r="S14"/>
  <c r="T14"/>
  <c r="AO14" s="1"/>
  <c r="U14"/>
  <c r="V14"/>
  <c r="W14"/>
  <c r="AR14" s="1"/>
  <c r="X14"/>
  <c r="AN14"/>
  <c r="K15"/>
  <c r="L15"/>
  <c r="M15"/>
  <c r="AF15" s="1"/>
  <c r="N15"/>
  <c r="AH15" s="1"/>
  <c r="O15"/>
  <c r="P15"/>
  <c r="Q15"/>
  <c r="AM15" s="1"/>
  <c r="R15"/>
  <c r="AN15" s="1"/>
  <c r="S15"/>
  <c r="T15"/>
  <c r="U15"/>
  <c r="AQ15" s="1"/>
  <c r="V15"/>
  <c r="W15"/>
  <c r="AR15" s="1"/>
  <c r="X15"/>
  <c r="Z15"/>
  <c r="AB15"/>
  <c r="AK15"/>
  <c r="K16"/>
  <c r="Z16" s="1"/>
  <c r="L16"/>
  <c r="M16"/>
  <c r="N16"/>
  <c r="AH16" s="1"/>
  <c r="O16"/>
  <c r="P16"/>
  <c r="AI16" s="1"/>
  <c r="Q16"/>
  <c r="R16"/>
  <c r="AA16" s="1"/>
  <c r="S16"/>
  <c r="T16"/>
  <c r="U16"/>
  <c r="V16"/>
  <c r="AP16" s="1"/>
  <c r="W16"/>
  <c r="X16"/>
  <c r="AR16" s="1"/>
  <c r="AB16"/>
  <c r="K17"/>
  <c r="L17"/>
  <c r="M17"/>
  <c r="AF17" s="1"/>
  <c r="N17"/>
  <c r="O17"/>
  <c r="AH17" s="1"/>
  <c r="P17"/>
  <c r="AI17" s="1"/>
  <c r="Q17"/>
  <c r="R17"/>
  <c r="S17"/>
  <c r="AN17" s="1"/>
  <c r="T17"/>
  <c r="AO17" s="1"/>
  <c r="U17"/>
  <c r="AQ17" s="1"/>
  <c r="V17"/>
  <c r="W17"/>
  <c r="X17"/>
  <c r="AG17"/>
  <c r="AL17"/>
  <c r="AP17"/>
  <c r="K18"/>
  <c r="Y18" s="1"/>
  <c r="L18"/>
  <c r="M18"/>
  <c r="N18"/>
  <c r="AF18" s="1"/>
  <c r="O18"/>
  <c r="P18"/>
  <c r="Q18"/>
  <c r="R18"/>
  <c r="AN18" s="1"/>
  <c r="S18"/>
  <c r="AM18" s="1"/>
  <c r="T18"/>
  <c r="U18"/>
  <c r="V18"/>
  <c r="AQ18" s="1"/>
  <c r="W18"/>
  <c r="X18"/>
  <c r="AB18"/>
  <c r="K19"/>
  <c r="L19"/>
  <c r="AC19" s="1"/>
  <c r="M19"/>
  <c r="AF19" s="1"/>
  <c r="N19"/>
  <c r="AH19" s="1"/>
  <c r="O19"/>
  <c r="P19"/>
  <c r="AJ19" s="1"/>
  <c r="Q19"/>
  <c r="AM19" s="1"/>
  <c r="R19"/>
  <c r="S19"/>
  <c r="T19"/>
  <c r="AO19" s="1"/>
  <c r="U19"/>
  <c r="AQ19" s="1"/>
  <c r="V19"/>
  <c r="W19"/>
  <c r="X19"/>
  <c r="AR19" s="1"/>
  <c r="Z19"/>
  <c r="AB19"/>
  <c r="K20"/>
  <c r="L20"/>
  <c r="M20"/>
  <c r="AF20" s="1"/>
  <c r="N20"/>
  <c r="AH20" s="1"/>
  <c r="O20"/>
  <c r="P20"/>
  <c r="AI20" s="1"/>
  <c r="Q20"/>
  <c r="AL20" s="1"/>
  <c r="R20"/>
  <c r="AA20" s="1"/>
  <c r="S20"/>
  <c r="T20"/>
  <c r="U20"/>
  <c r="AQ20" s="1"/>
  <c r="V20"/>
  <c r="W20"/>
  <c r="X20"/>
  <c r="AR20" s="1"/>
  <c r="Z20"/>
  <c r="AB20"/>
  <c r="AP20"/>
  <c r="K21"/>
  <c r="Y21" s="1"/>
  <c r="L21"/>
  <c r="M21"/>
  <c r="N21"/>
  <c r="AH21" s="1"/>
  <c r="O21"/>
  <c r="AE21" s="1"/>
  <c r="P21"/>
  <c r="Q21"/>
  <c r="R21"/>
  <c r="AN21" s="1"/>
  <c r="S21"/>
  <c r="AB21" s="1"/>
  <c r="T21"/>
  <c r="U21"/>
  <c r="V21"/>
  <c r="W21"/>
  <c r="X21"/>
  <c r="AC21"/>
  <c r="AF21"/>
  <c r="K22"/>
  <c r="L22"/>
  <c r="M22"/>
  <c r="N22"/>
  <c r="O22"/>
  <c r="P22"/>
  <c r="AI22" s="1"/>
  <c r="Q22"/>
  <c r="R22"/>
  <c r="S22"/>
  <c r="T22"/>
  <c r="AO22" s="1"/>
  <c r="U22"/>
  <c r="V22"/>
  <c r="W22"/>
  <c r="X22"/>
  <c r="AR22" s="1"/>
  <c r="AL22"/>
  <c r="K23"/>
  <c r="L23"/>
  <c r="M23"/>
  <c r="AG23" s="1"/>
  <c r="N23"/>
  <c r="AH23" s="1"/>
  <c r="O23"/>
  <c r="P23"/>
  <c r="AK23" s="1"/>
  <c r="Q23"/>
  <c r="AM23" s="1"/>
  <c r="R23"/>
  <c r="AN23" s="1"/>
  <c r="S23"/>
  <c r="T23"/>
  <c r="U23"/>
  <c r="AQ23" s="1"/>
  <c r="V23"/>
  <c r="W23"/>
  <c r="X23"/>
  <c r="AR23" s="1"/>
  <c r="Z23"/>
  <c r="AB23"/>
  <c r="K24"/>
  <c r="AB24" s="1"/>
  <c r="L24"/>
  <c r="AC24" s="1"/>
  <c r="M24"/>
  <c r="N24"/>
  <c r="O24"/>
  <c r="P24"/>
  <c r="Q24"/>
  <c r="R24"/>
  <c r="S24"/>
  <c r="T24"/>
  <c r="AO24" s="1"/>
  <c r="U24"/>
  <c r="V24"/>
  <c r="W24"/>
  <c r="AR24" s="1"/>
  <c r="X24"/>
  <c r="AH24"/>
  <c r="AQ24"/>
  <c r="K25"/>
  <c r="Z25" s="1"/>
  <c r="L25"/>
  <c r="Y25" s="1"/>
  <c r="M25"/>
  <c r="N25"/>
  <c r="O25"/>
  <c r="P25"/>
  <c r="Q25"/>
  <c r="R25"/>
  <c r="S25"/>
  <c r="T25"/>
  <c r="AO25" s="1"/>
  <c r="U25"/>
  <c r="AQ25" s="1"/>
  <c r="V25"/>
  <c r="W25"/>
  <c r="X25"/>
  <c r="AB25"/>
  <c r="AF25"/>
  <c r="K26"/>
  <c r="Y26" s="1"/>
  <c r="L26"/>
  <c r="AC26" s="1"/>
  <c r="M26"/>
  <c r="N26"/>
  <c r="O26"/>
  <c r="P26"/>
  <c r="AI26" s="1"/>
  <c r="Q26"/>
  <c r="R26"/>
  <c r="AL26" s="1"/>
  <c r="S26"/>
  <c r="AM26" s="1"/>
  <c r="T26"/>
  <c r="AO26" s="1"/>
  <c r="U26"/>
  <c r="V26"/>
  <c r="AQ26" s="1"/>
  <c r="W26"/>
  <c r="AR26" s="1"/>
  <c r="X26"/>
  <c r="AF26"/>
  <c r="K27"/>
  <c r="Z27" s="1"/>
  <c r="L27"/>
  <c r="AC27" s="1"/>
  <c r="M27"/>
  <c r="N27"/>
  <c r="O27"/>
  <c r="P27"/>
  <c r="Q27"/>
  <c r="R27"/>
  <c r="S27"/>
  <c r="AK27" s="1"/>
  <c r="T27"/>
  <c r="U27"/>
  <c r="V27"/>
  <c r="W27"/>
  <c r="AR27" s="1"/>
  <c r="X27"/>
  <c r="K28"/>
  <c r="L28"/>
  <c r="AC28" s="1"/>
  <c r="M28"/>
  <c r="N28"/>
  <c r="O28"/>
  <c r="P28"/>
  <c r="Q28"/>
  <c r="R28"/>
  <c r="S28"/>
  <c r="T28"/>
  <c r="U28"/>
  <c r="V28"/>
  <c r="W28"/>
  <c r="X28"/>
  <c r="AF28"/>
  <c r="K29"/>
  <c r="L29"/>
  <c r="Y29" s="1"/>
  <c r="M29"/>
  <c r="AF29" s="1"/>
  <c r="N29"/>
  <c r="AH29" s="1"/>
  <c r="O29"/>
  <c r="P29"/>
  <c r="Q29"/>
  <c r="AL29" s="1"/>
  <c r="R29"/>
  <c r="AA29" s="1"/>
  <c r="S29"/>
  <c r="T29"/>
  <c r="U29"/>
  <c r="AQ29" s="1"/>
  <c r="V29"/>
  <c r="W29"/>
  <c r="X29"/>
  <c r="AB29"/>
  <c r="AE29"/>
  <c r="K30"/>
  <c r="AB30" s="1"/>
  <c r="L30"/>
  <c r="M30"/>
  <c r="AG30" s="1"/>
  <c r="N30"/>
  <c r="O30"/>
  <c r="P30"/>
  <c r="AI30" s="1"/>
  <c r="Q30"/>
  <c r="AL30" s="1"/>
  <c r="R30"/>
  <c r="S30"/>
  <c r="T30"/>
  <c r="U30"/>
  <c r="V30"/>
  <c r="W30"/>
  <c r="X30"/>
  <c r="AA30"/>
  <c r="AM30"/>
  <c r="AN30"/>
  <c r="X11"/>
  <c r="W11"/>
  <c r="V11"/>
  <c r="U11"/>
  <c r="T11"/>
  <c r="S11"/>
  <c r="R11"/>
  <c r="AN11" s="1"/>
  <c r="Q11"/>
  <c r="P11"/>
  <c r="O11"/>
  <c r="N11"/>
  <c r="M11"/>
  <c r="L11"/>
  <c r="K11"/>
  <c r="AS38" l="1"/>
  <c r="AS31"/>
  <c r="AS37"/>
  <c r="AH30"/>
  <c r="AQ28"/>
  <c r="AH28"/>
  <c r="AB27"/>
  <c r="AL27"/>
  <c r="AE26"/>
  <c r="AO29"/>
  <c r="AI29"/>
  <c r="AR28"/>
  <c r="AM28"/>
  <c r="AG28"/>
  <c r="Y28"/>
  <c r="AN27"/>
  <c r="AH26"/>
  <c r="AP25"/>
  <c r="AA25"/>
  <c r="AD25"/>
  <c r="Z24"/>
  <c r="AL24"/>
  <c r="AF24"/>
  <c r="AO21"/>
  <c r="AI21"/>
  <c r="AC25"/>
  <c r="AK24"/>
  <c r="AR25"/>
  <c r="AE25"/>
  <c r="AA24"/>
  <c r="AL23"/>
  <c r="AP23"/>
  <c r="AJ23"/>
  <c r="AM22"/>
  <c r="Y22"/>
  <c r="AQ21"/>
  <c r="AG21"/>
  <c r="AE17"/>
  <c r="AJ18"/>
  <c r="AC17"/>
  <c r="AL18"/>
  <c r="AA18"/>
  <c r="AG18"/>
  <c r="AD17"/>
  <c r="AQ16"/>
  <c r="AL16"/>
  <c r="AF16"/>
  <c r="AR12"/>
  <c r="AC12"/>
  <c r="Z13"/>
  <c r="AL14"/>
  <c r="AF13"/>
  <c r="Z12"/>
  <c r="AS34"/>
  <c r="AS42"/>
  <c r="AT42" s="1"/>
  <c r="AU42" s="1"/>
  <c r="AS36"/>
  <c r="AR21"/>
  <c r="AO20"/>
  <c r="AC20"/>
  <c r="AR17"/>
  <c r="AO16"/>
  <c r="AC16"/>
  <c r="AL13"/>
  <c r="AF30"/>
  <c r="Y30"/>
  <c r="Z28"/>
  <c r="AS28" s="1"/>
  <c r="AL28"/>
  <c r="AQ27"/>
  <c r="AF27"/>
  <c r="AB26"/>
  <c r="AI25"/>
  <c r="AP24"/>
  <c r="AG24"/>
  <c r="AQ22"/>
  <c r="AF22"/>
  <c r="AD21"/>
  <c r="AM20"/>
  <c r="Y20"/>
  <c r="AS20" s="1"/>
  <c r="AO18"/>
  <c r="AE18"/>
  <c r="AM16"/>
  <c r="Y16"/>
  <c r="AM14"/>
  <c r="AQ14"/>
  <c r="AF14"/>
  <c r="AH13"/>
  <c r="AR13"/>
  <c r="AI13"/>
  <c r="AP12"/>
  <c r="AC30"/>
  <c r="AB28"/>
  <c r="AH27"/>
  <c r="AL25"/>
  <c r="AC23"/>
  <c r="AP29"/>
  <c r="Z29"/>
  <c r="AK28"/>
  <c r="AP27"/>
  <c r="AH25"/>
  <c r="AJ24"/>
  <c r="AN22"/>
  <c r="AG22"/>
  <c r="AD18"/>
  <c r="AG14"/>
  <c r="AG13"/>
  <c r="AS13" s="1"/>
  <c r="AM12"/>
  <c r="AC29"/>
  <c r="AJ27"/>
  <c r="AG25"/>
  <c r="AS25" s="1"/>
  <c r="AI24"/>
  <c r="AE22"/>
  <c r="AL19"/>
  <c r="AL15"/>
  <c r="AJ14"/>
  <c r="AE14"/>
  <c r="AH12"/>
  <c r="AA28"/>
  <c r="AJ28"/>
  <c r="AK19"/>
  <c r="AB17"/>
  <c r="AQ13"/>
  <c r="AO30"/>
  <c r="AR30"/>
  <c r="AE30"/>
  <c r="AG29"/>
  <c r="AR29"/>
  <c r="AI28"/>
  <c r="AM27"/>
  <c r="AG26"/>
  <c r="AM24"/>
  <c r="Y24"/>
  <c r="AB22"/>
  <c r="AP21"/>
  <c r="Z21"/>
  <c r="AA21"/>
  <c r="AG20"/>
  <c r="AR18"/>
  <c r="AI18"/>
  <c r="Z17"/>
  <c r="AA17"/>
  <c r="AG16"/>
  <c r="AJ15"/>
  <c r="AO15"/>
  <c r="AC15"/>
  <c r="AB14"/>
  <c r="AN26"/>
  <c r="AQ30"/>
  <c r="AD29"/>
  <c r="AP28"/>
  <c r="AA22"/>
  <c r="AM21"/>
  <c r="AN19"/>
  <c r="Y17"/>
  <c r="AM17"/>
  <c r="AA14"/>
  <c r="AO13"/>
  <c r="AP11"/>
  <c r="AQ11"/>
  <c r="AM11"/>
  <c r="AE11"/>
  <c r="AR11"/>
  <c r="AB11"/>
  <c r="AG11"/>
  <c r="AH11"/>
  <c r="AJ11"/>
  <c r="AL11"/>
  <c r="AI11"/>
  <c r="AK30"/>
  <c r="AM29"/>
  <c r="AO28"/>
  <c r="AI27"/>
  <c r="AA27"/>
  <c r="AK26"/>
  <c r="AM25"/>
  <c r="AI23"/>
  <c r="AA23"/>
  <c r="AK22"/>
  <c r="AC22"/>
  <c r="AI19"/>
  <c r="AA19"/>
  <c r="AK18"/>
  <c r="AC18"/>
  <c r="AI15"/>
  <c r="AA15"/>
  <c r="AK14"/>
  <c r="AC14"/>
  <c r="AD26"/>
  <c r="AD22"/>
  <c r="AN28"/>
  <c r="AJ26"/>
  <c r="AP19"/>
  <c r="AN16"/>
  <c r="AP15"/>
  <c r="AN12"/>
  <c r="AD27"/>
  <c r="AN29"/>
  <c r="AJ30"/>
  <c r="AN24"/>
  <c r="AJ22"/>
  <c r="AO27"/>
  <c r="Y27"/>
  <c r="AA26"/>
  <c r="AK25"/>
  <c r="AO23"/>
  <c r="Y23"/>
  <c r="AK21"/>
  <c r="AE20"/>
  <c r="AG19"/>
  <c r="AK17"/>
  <c r="AE16"/>
  <c r="AG15"/>
  <c r="Y15"/>
  <c r="AK13"/>
  <c r="AE12"/>
  <c r="AD30"/>
  <c r="AN25"/>
  <c r="AL21"/>
  <c r="AG27"/>
  <c r="AE24"/>
  <c r="Y19"/>
  <c r="AP30"/>
  <c r="Z30"/>
  <c r="AD28"/>
  <c r="AP26"/>
  <c r="Z26"/>
  <c r="AS26" s="1"/>
  <c r="AJ25"/>
  <c r="AD24"/>
  <c r="AF23"/>
  <c r="AP22"/>
  <c r="AH22"/>
  <c r="Z22"/>
  <c r="AS22" s="1"/>
  <c r="AJ21"/>
  <c r="AD20"/>
  <c r="AP18"/>
  <c r="AH18"/>
  <c r="Z18"/>
  <c r="AS18" s="1"/>
  <c r="AJ17"/>
  <c r="AD16"/>
  <c r="AP14"/>
  <c r="AH14"/>
  <c r="Z14"/>
  <c r="AJ13"/>
  <c r="AL12"/>
  <c r="AD12"/>
  <c r="AS12" s="1"/>
  <c r="AN20"/>
  <c r="AK29"/>
  <c r="AS29" s="1"/>
  <c r="AE28"/>
  <c r="AJ29"/>
  <c r="AE27"/>
  <c r="AE23"/>
  <c r="AK20"/>
  <c r="AE19"/>
  <c r="AK16"/>
  <c r="AE15"/>
  <c r="AK12"/>
  <c r="AD23"/>
  <c r="AJ20"/>
  <c r="AD19"/>
  <c r="AJ16"/>
  <c r="AD15"/>
  <c r="AJ12"/>
  <c r="AC11"/>
  <c r="AK11"/>
  <c r="AD11"/>
  <c r="AF11"/>
  <c r="AA11"/>
  <c r="Y11"/>
  <c r="AO11"/>
  <c r="Z11"/>
  <c r="AS21" l="1"/>
  <c r="AT21" s="1"/>
  <c r="AU21" s="1"/>
  <c r="AS14"/>
  <c r="AS19"/>
  <c r="AS15"/>
  <c r="AS24"/>
  <c r="AS16"/>
  <c r="AS27"/>
  <c r="AS17"/>
  <c r="AS30"/>
  <c r="AS23"/>
  <c r="AS11"/>
  <c r="H6"/>
  <c r="H5"/>
  <c r="AT27" l="1"/>
  <c r="AU27" s="1"/>
  <c r="AT17"/>
  <c r="AU17" s="1"/>
  <c r="AT11"/>
  <c r="AU11" s="1"/>
  <c r="AT19"/>
  <c r="AU19" s="1"/>
  <c r="AT16"/>
  <c r="AU16" s="1"/>
  <c r="AT14"/>
  <c r="AU14" s="1"/>
  <c r="H7"/>
  <c r="J8" s="1"/>
  <c r="AT32" l="1"/>
  <c r="AU32" s="1"/>
  <c r="AT35"/>
  <c r="AU35" s="1"/>
  <c r="AT41"/>
  <c r="AU41" s="1"/>
  <c r="AT40"/>
  <c r="AU40" s="1"/>
  <c r="AT39"/>
  <c r="AU39" s="1"/>
  <c r="AT33"/>
  <c r="AU33" s="1"/>
  <c r="AT25"/>
  <c r="AU25" s="1"/>
  <c r="AT18"/>
  <c r="AU18" s="1"/>
  <c r="AT28"/>
  <c r="AU28" s="1"/>
  <c r="AT12"/>
  <c r="AU12" s="1"/>
  <c r="AT29"/>
  <c r="AU29" s="1"/>
  <c r="AT22"/>
  <c r="AU22" s="1"/>
  <c r="AT36"/>
  <c r="AU36" s="1"/>
  <c r="AT26"/>
  <c r="AU26" s="1"/>
  <c r="AT37"/>
  <c r="AU37" s="1"/>
  <c r="AT20"/>
  <c r="AU20" s="1"/>
  <c r="AT38"/>
  <c r="AU38" s="1"/>
  <c r="AT31"/>
  <c r="AU31" s="1"/>
  <c r="AT13"/>
  <c r="AU13" s="1"/>
  <c r="AT34"/>
  <c r="AU34" s="1"/>
  <c r="AT15"/>
  <c r="AU15" s="1"/>
  <c r="AT30"/>
  <c r="AU30" s="1"/>
  <c r="AT23"/>
  <c r="AU23" s="1"/>
  <c r="AT24"/>
  <c r="AU24" s="1"/>
</calcChain>
</file>

<file path=xl/comments1.xml><?xml version="1.0" encoding="utf-8"?>
<comments xmlns="http://schemas.openxmlformats.org/spreadsheetml/2006/main">
  <authors>
    <author>amlrship</author>
  </authors>
  <commentList>
    <comment ref="H5" authorId="0">
      <text>
        <r>
          <rPr>
            <sz val="8"/>
            <color indexed="81"/>
            <rFont val="Tahoma"/>
            <family val="2"/>
          </rPr>
          <t xml:space="preserve">AUTOSAL:Take 2x conductivity ratio value and divide the average by 2 to give the 1x conductivity value
PORTSAL: do not divide by 2
</t>
        </r>
      </text>
    </comment>
  </commentList>
</comments>
</file>

<file path=xl/sharedStrings.xml><?xml version="1.0" encoding="utf-8"?>
<sst xmlns="http://schemas.openxmlformats.org/spreadsheetml/2006/main" count="108" uniqueCount="74">
  <si>
    <t>Average</t>
  </si>
  <si>
    <t>Salinity</t>
  </si>
  <si>
    <t>Bottle#</t>
  </si>
  <si>
    <t>Start Standard</t>
  </si>
  <si>
    <t>End Standard</t>
  </si>
  <si>
    <t>No of samples</t>
  </si>
  <si>
    <t>Standardization</t>
  </si>
  <si>
    <t>Page</t>
  </si>
  <si>
    <t>STD - k</t>
  </si>
  <si>
    <t>AutoSal t°c</t>
  </si>
  <si>
    <t>#1</t>
  </si>
  <si>
    <t>#2</t>
  </si>
  <si>
    <t>#3</t>
  </si>
  <si>
    <t>#4</t>
  </si>
  <si>
    <t>#5</t>
  </si>
  <si>
    <t>#1-#2</t>
  </si>
  <si>
    <t>#1-#3</t>
  </si>
  <si>
    <t>#1-#4</t>
  </si>
  <si>
    <t>#1-#5</t>
  </si>
  <si>
    <t>#2-#3</t>
  </si>
  <si>
    <t>#2-#4</t>
  </si>
  <si>
    <t>#2-#5</t>
  </si>
  <si>
    <t>#3-#4</t>
  </si>
  <si>
    <t>#3-#5</t>
  </si>
  <si>
    <t>#4-#5</t>
  </si>
  <si>
    <t>#6</t>
  </si>
  <si>
    <t>#1-#6</t>
  </si>
  <si>
    <t>#2-#6</t>
  </si>
  <si>
    <t>#3-#6</t>
  </si>
  <si>
    <t>#4-#6</t>
  </si>
  <si>
    <t>#456</t>
  </si>
  <si>
    <t>#356</t>
  </si>
  <si>
    <t>#256</t>
  </si>
  <si>
    <t>#156</t>
  </si>
  <si>
    <t>#123</t>
  </si>
  <si>
    <t>#124</t>
  </si>
  <si>
    <t>#125</t>
  </si>
  <si>
    <t>#126</t>
  </si>
  <si>
    <t>#134</t>
  </si>
  <si>
    <t>#135</t>
  </si>
  <si>
    <t>#136</t>
  </si>
  <si>
    <t>#145</t>
  </si>
  <si>
    <t>#146</t>
  </si>
  <si>
    <t>#234</t>
  </si>
  <si>
    <t>#235</t>
  </si>
  <si>
    <t>#236</t>
  </si>
  <si>
    <t>#245</t>
  </si>
  <si>
    <t>#246</t>
  </si>
  <si>
    <t>#345</t>
  </si>
  <si>
    <t>#346</t>
  </si>
  <si>
    <t>Corrected for</t>
  </si>
  <si>
    <t>Reading</t>
  </si>
  <si>
    <t>Ship</t>
  </si>
  <si>
    <t>Drift Correction/sample</t>
  </si>
  <si>
    <t>Date Analysed</t>
  </si>
  <si>
    <t>______ of ______</t>
  </si>
  <si>
    <t>Station #</t>
  </si>
  <si>
    <t>Depth (m)</t>
  </si>
  <si>
    <t>#</t>
  </si>
  <si>
    <t>Comments:</t>
  </si>
  <si>
    <t>average of 3 samples</t>
  </si>
  <si>
    <t>total drift over total # samples</t>
  </si>
  <si>
    <t>within 0.00002 (2R)</t>
  </si>
  <si>
    <t>drift (R )</t>
  </si>
  <si>
    <t>Calculated</t>
  </si>
  <si>
    <t>Vessel :</t>
  </si>
  <si>
    <t>Voyage # :</t>
  </si>
  <si>
    <t>Cruise Name :</t>
  </si>
  <si>
    <t>AutoSal Salinity Calculations</t>
  </si>
  <si>
    <t>CTD04</t>
  </si>
  <si>
    <t>CTD05</t>
  </si>
  <si>
    <t>CTD08</t>
  </si>
  <si>
    <t>SA Agulhas 1</t>
  </si>
  <si>
    <t>ASCA0618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</si>
</sst>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0.0000"/>
    <numFmt numFmtId="165" formatCode="0.00000"/>
    <numFmt numFmtId="166" formatCode="_ * #,##0.00000_ ;_ * \-#,##0.00000_ ;_ * &quot;-&quot;??_ ;_ @_ "/>
  </numFmts>
  <fonts count="10">
    <font>
      <sz val="10"/>
      <name val="Arial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rgb="FF0A0101"/>
      <name val="Arial"/>
      <family val="2"/>
    </font>
    <font>
      <b/>
      <u/>
      <sz val="10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Fill="1"/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6" fillId="0" borderId="0" xfId="0" applyNumberFormat="1" applyFont="1"/>
    <xf numFmtId="49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8" xfId="0" applyBorder="1"/>
    <xf numFmtId="0" fontId="0" fillId="0" borderId="0" xfId="0" applyFill="1" applyBorder="1"/>
    <xf numFmtId="0" fontId="0" fillId="0" borderId="7" xfId="0" applyFill="1" applyBorder="1" applyAlignment="1">
      <alignment horizontal="left"/>
    </xf>
    <xf numFmtId="0" fontId="0" fillId="0" borderId="7" xfId="0" applyBorder="1"/>
    <xf numFmtId="0" fontId="0" fillId="4" borderId="7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/>
    <xf numFmtId="0" fontId="2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/>
    <xf numFmtId="0" fontId="0" fillId="4" borderId="1" xfId="0" applyFill="1" applyBorder="1" applyAlignment="1">
      <alignment horizontal="center"/>
    </xf>
    <xf numFmtId="49" fontId="0" fillId="0" borderId="7" xfId="0" applyNumberFormat="1" applyBorder="1"/>
    <xf numFmtId="0" fontId="0" fillId="4" borderId="0" xfId="0" applyFill="1" applyAlignment="1">
      <alignment horizontal="center"/>
    </xf>
    <xf numFmtId="49" fontId="0" fillId="0" borderId="0" xfId="0" applyNumberFormat="1" applyBorder="1"/>
    <xf numFmtId="49" fontId="6" fillId="4" borderId="0" xfId="0" applyNumberFormat="1" applyFont="1" applyFill="1" applyAlignment="1"/>
    <xf numFmtId="0" fontId="8" fillId="0" borderId="0" xfId="0" applyFont="1" applyBorder="1"/>
    <xf numFmtId="0" fontId="5" fillId="0" borderId="7" xfId="0" applyFont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2" xfId="0" applyFont="1" applyBorder="1"/>
    <xf numFmtId="0" fontId="5" fillId="0" borderId="0" xfId="0" applyFont="1" applyAlignment="1">
      <alignment horizontal="right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/>
    <xf numFmtId="49" fontId="5" fillId="4" borderId="4" xfId="0" applyNumberFormat="1" applyFont="1" applyFill="1" applyBorder="1"/>
    <xf numFmtId="0" fontId="5" fillId="4" borderId="4" xfId="0" applyFont="1" applyFill="1" applyBorder="1"/>
    <xf numFmtId="0" fontId="5" fillId="4" borderId="4" xfId="0" applyFont="1" applyFill="1" applyBorder="1" applyAlignment="1">
      <alignment horizontal="center"/>
    </xf>
    <xf numFmtId="0" fontId="5" fillId="0" borderId="3" xfId="0" applyFont="1" applyBorder="1"/>
    <xf numFmtId="49" fontId="5" fillId="4" borderId="3" xfId="0" applyNumberFormat="1" applyFont="1" applyFill="1" applyBorder="1"/>
    <xf numFmtId="0" fontId="5" fillId="4" borderId="3" xfId="0" applyFont="1" applyFill="1" applyBorder="1" applyAlignment="1">
      <alignment horizontal="center"/>
    </xf>
    <xf numFmtId="0" fontId="5" fillId="4" borderId="3" xfId="0" applyFont="1" applyFill="1" applyBorder="1"/>
    <xf numFmtId="49" fontId="0" fillId="0" borderId="0" xfId="0" applyNumberFormat="1" applyFill="1" applyBorder="1"/>
    <xf numFmtId="0" fontId="4" fillId="0" borderId="0" xfId="0" applyFont="1" applyFill="1" applyBorder="1"/>
    <xf numFmtId="165" fontId="0" fillId="2" borderId="7" xfId="0" applyNumberFormat="1" applyFill="1" applyBorder="1" applyAlignment="1" applyProtection="1">
      <alignment horizontal="center"/>
      <protection hidden="1"/>
    </xf>
    <xf numFmtId="165" fontId="0" fillId="3" borderId="7" xfId="0" applyNumberFormat="1" applyFill="1" applyBorder="1" applyAlignment="1" applyProtection="1">
      <alignment horizontal="center"/>
      <protection hidden="1"/>
    </xf>
    <xf numFmtId="0" fontId="7" fillId="0" borderId="7" xfId="0" applyFont="1" applyBorder="1" applyProtection="1">
      <protection hidden="1"/>
    </xf>
    <xf numFmtId="165" fontId="0" fillId="0" borderId="4" xfId="0" applyNumberFormat="1" applyBorder="1" applyProtection="1">
      <protection hidden="1"/>
    </xf>
    <xf numFmtId="164" fontId="0" fillId="0" borderId="7" xfId="0" applyNumberFormat="1" applyFill="1" applyBorder="1" applyProtection="1">
      <protection hidden="1"/>
    </xf>
    <xf numFmtId="165" fontId="0" fillId="2" borderId="0" xfId="0" applyNumberFormat="1" applyFill="1" applyBorder="1" applyProtection="1">
      <protection hidden="1"/>
    </xf>
    <xf numFmtId="165" fontId="0" fillId="3" borderId="0" xfId="0" applyNumberFormat="1" applyFill="1" applyBorder="1" applyProtection="1">
      <protection hidden="1"/>
    </xf>
    <xf numFmtId="165" fontId="0" fillId="0" borderId="0" xfId="0" applyNumberFormat="1" applyFill="1" applyBorder="1" applyAlignment="1" applyProtection="1">
      <alignment horizontal="center"/>
      <protection hidden="1"/>
    </xf>
    <xf numFmtId="165" fontId="0" fillId="0" borderId="0" xfId="0" applyNumberFormat="1" applyFill="1" applyBorder="1" applyAlignment="1" applyProtection="1">
      <alignment horizontal="left"/>
      <protection hidden="1"/>
    </xf>
    <xf numFmtId="165" fontId="0" fillId="0" borderId="0" xfId="0" applyNumberFormat="1" applyFill="1" applyBorder="1" applyProtection="1">
      <protection hidden="1"/>
    </xf>
    <xf numFmtId="165" fontId="5" fillId="2" borderId="3" xfId="0" applyNumberFormat="1" applyFont="1" applyFill="1" applyBorder="1" applyAlignment="1" applyProtection="1">
      <alignment horizontal="center"/>
      <protection hidden="1"/>
    </xf>
    <xf numFmtId="165" fontId="5" fillId="3" borderId="3" xfId="0" applyNumberFormat="1" applyFont="1" applyFill="1" applyBorder="1" applyAlignment="1" applyProtection="1">
      <alignment horizontal="center"/>
      <protection hidden="1"/>
    </xf>
    <xf numFmtId="165" fontId="5" fillId="2" borderId="4" xfId="0" applyNumberFormat="1" applyFont="1" applyFill="1" applyBorder="1" applyAlignment="1" applyProtection="1">
      <alignment horizontal="center"/>
      <protection hidden="1"/>
    </xf>
    <xf numFmtId="165" fontId="5" fillId="3" borderId="4" xfId="0" applyNumberFormat="1" applyFont="1" applyFill="1" applyBorder="1" applyAlignment="1" applyProtection="1">
      <alignment horizontal="center"/>
      <protection hidden="1"/>
    </xf>
    <xf numFmtId="165" fontId="0" fillId="2" borderId="0" xfId="0" applyNumberFormat="1" applyFill="1" applyBorder="1" applyAlignment="1" applyProtection="1">
      <alignment horizontal="center"/>
      <protection hidden="1"/>
    </xf>
    <xf numFmtId="165" fontId="0" fillId="3" borderId="0" xfId="0" applyNumberFormat="1" applyFill="1" applyBorder="1" applyAlignment="1" applyProtection="1">
      <alignment horizontal="center"/>
      <protection hidden="1"/>
    </xf>
    <xf numFmtId="165" fontId="0" fillId="2" borderId="0" xfId="0" applyNumberFormat="1" applyFill="1" applyProtection="1">
      <protection hidden="1"/>
    </xf>
    <xf numFmtId="165" fontId="0" fillId="3" borderId="0" xfId="0" applyNumberFormat="1" applyFill="1" applyProtection="1">
      <protection hidden="1"/>
    </xf>
    <xf numFmtId="165" fontId="0" fillId="0" borderId="0" xfId="0" applyNumberFormat="1" applyBorder="1" applyProtection="1">
      <protection hidden="1"/>
    </xf>
    <xf numFmtId="0" fontId="1" fillId="0" borderId="0" xfId="0" applyFont="1" applyProtection="1">
      <protection hidden="1"/>
    </xf>
    <xf numFmtId="0" fontId="0" fillId="0" borderId="0" xfId="0" applyProtection="1"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14" fontId="0" fillId="0" borderId="0" xfId="0" applyNumberFormat="1" applyFill="1" applyBorder="1" applyProtection="1">
      <protection hidden="1"/>
    </xf>
    <xf numFmtId="0" fontId="0" fillId="0" borderId="0" xfId="0" applyFill="1" applyBorder="1" applyProtection="1">
      <protection hidden="1"/>
    </xf>
    <xf numFmtId="165" fontId="5" fillId="0" borderId="3" xfId="0" applyNumberFormat="1" applyFont="1" applyFill="1" applyBorder="1" applyProtection="1">
      <protection hidden="1"/>
    </xf>
    <xf numFmtId="165" fontId="5" fillId="0" borderId="2" xfId="0" applyNumberFormat="1" applyFont="1" applyBorder="1" applyAlignment="1" applyProtection="1">
      <alignment horizontal="center"/>
      <protection hidden="1"/>
    </xf>
    <xf numFmtId="0" fontId="5" fillId="0" borderId="11" xfId="0" applyFont="1" applyBorder="1" applyAlignment="1" applyProtection="1">
      <alignment horizontal="center"/>
      <protection hidden="1"/>
    </xf>
    <xf numFmtId="0" fontId="5" fillId="0" borderId="1" xfId="0" applyFont="1" applyFill="1" applyBorder="1" applyAlignment="1" applyProtection="1">
      <alignment horizontal="center"/>
      <protection hidden="1"/>
    </xf>
    <xf numFmtId="165" fontId="5" fillId="0" borderId="9" xfId="0" applyNumberFormat="1" applyFont="1" applyBorder="1" applyAlignment="1" applyProtection="1">
      <alignment horizontal="center"/>
      <protection hidden="1"/>
    </xf>
    <xf numFmtId="0" fontId="5" fillId="0" borderId="4" xfId="0" applyFont="1" applyBorder="1" applyAlignment="1" applyProtection="1">
      <alignment horizontal="center"/>
      <protection hidden="1"/>
    </xf>
    <xf numFmtId="0" fontId="5" fillId="0" borderId="10" xfId="0" applyFont="1" applyFill="1" applyBorder="1" applyAlignment="1" applyProtection="1">
      <alignment horizontal="center"/>
      <protection hidden="1"/>
    </xf>
    <xf numFmtId="0" fontId="7" fillId="0" borderId="0" xfId="0" applyFont="1" applyBorder="1" applyProtection="1">
      <protection hidden="1"/>
    </xf>
    <xf numFmtId="164" fontId="0" fillId="0" borderId="0" xfId="0" applyNumberFormat="1" applyFill="1" applyBorder="1" applyProtection="1">
      <protection hidden="1"/>
    </xf>
    <xf numFmtId="0" fontId="0" fillId="0" borderId="0" xfId="0" applyBorder="1" applyProtection="1">
      <protection hidden="1"/>
    </xf>
    <xf numFmtId="165" fontId="0" fillId="0" borderId="0" xfId="0" applyNumberFormat="1" applyProtection="1">
      <protection hidden="1"/>
    </xf>
    <xf numFmtId="165" fontId="0" fillId="0" borderId="7" xfId="0" applyNumberFormat="1" applyBorder="1" applyProtection="1">
      <protection hidden="1"/>
    </xf>
    <xf numFmtId="165" fontId="0" fillId="0" borderId="2" xfId="0" applyNumberFormat="1" applyFill="1" applyBorder="1" applyProtection="1">
      <protection hidden="1"/>
    </xf>
    <xf numFmtId="0" fontId="0" fillId="0" borderId="3" xfId="0" applyFill="1" applyBorder="1" applyProtection="1">
      <protection hidden="1"/>
    </xf>
    <xf numFmtId="0" fontId="0" fillId="0" borderId="7" xfId="0" applyFill="1" applyBorder="1"/>
    <xf numFmtId="0" fontId="0" fillId="4" borderId="7" xfId="0" applyFill="1" applyBorder="1"/>
    <xf numFmtId="165" fontId="0" fillId="4" borderId="7" xfId="0" applyNumberFormat="1" applyFill="1" applyBorder="1"/>
    <xf numFmtId="15" fontId="0" fillId="4" borderId="7" xfId="0" applyNumberFormat="1" applyFill="1" applyBorder="1" applyAlignment="1">
      <alignment horizontal="center"/>
    </xf>
    <xf numFmtId="165" fontId="0" fillId="0" borderId="7" xfId="0" applyNumberFormat="1" applyFill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6" fontId="0" fillId="0" borderId="7" xfId="1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9" fontId="6" fillId="0" borderId="0" xfId="0" applyNumberFormat="1" applyFont="1" applyAlignment="1">
      <alignment horizontal="righ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Comma" xfId="1" builtinId="3"/>
    <cellStyle name="Normal" xfId="0" builtinId="0"/>
  </cellStyles>
  <dxfs count="1">
    <dxf>
      <font>
        <b/>
        <i/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1" name="AutoShape 1">
          <a:extLst>
            <a:ext uri="{FF2B5EF4-FFF2-40B4-BE49-F238E27FC236}">
              <a16:creationId xmlns="" xmlns:a16="http://schemas.microsoft.com/office/drawing/2014/main" id="{E25C3E0A-4B3D-4038-8DC8-50D1C83ECED5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2" name="AutoShape 8">
          <a:extLst>
            <a:ext uri="{FF2B5EF4-FFF2-40B4-BE49-F238E27FC236}">
              <a16:creationId xmlns="" xmlns:a16="http://schemas.microsoft.com/office/drawing/2014/main" id="{76A024C3-4C72-4586-986C-465443DE01A5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3" name="AutoShape 10">
          <a:extLst>
            <a:ext uri="{FF2B5EF4-FFF2-40B4-BE49-F238E27FC236}">
              <a16:creationId xmlns="" xmlns:a16="http://schemas.microsoft.com/office/drawing/2014/main" id="{0C45BF3D-C2B5-4894-886A-F306B8A7D290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4" name="AutoShape 12">
          <a:extLst>
            <a:ext uri="{FF2B5EF4-FFF2-40B4-BE49-F238E27FC236}">
              <a16:creationId xmlns="" xmlns:a16="http://schemas.microsoft.com/office/drawing/2014/main" id="{D71F17A0-540D-486C-9277-AE112F01B3BA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5" name="AutoShape 14">
          <a:extLst>
            <a:ext uri="{FF2B5EF4-FFF2-40B4-BE49-F238E27FC236}">
              <a16:creationId xmlns="" xmlns:a16="http://schemas.microsoft.com/office/drawing/2014/main" id="{169910A7-D057-4F80-B73E-2CBBB5B7399F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6" name="AutoShape 16">
          <a:extLst>
            <a:ext uri="{FF2B5EF4-FFF2-40B4-BE49-F238E27FC236}">
              <a16:creationId xmlns="" xmlns:a16="http://schemas.microsoft.com/office/drawing/2014/main" id="{0B233A14-EB51-453C-A4C2-0C124C08D364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7" name="AutoShape 18">
          <a:extLst>
            <a:ext uri="{FF2B5EF4-FFF2-40B4-BE49-F238E27FC236}">
              <a16:creationId xmlns="" xmlns:a16="http://schemas.microsoft.com/office/drawing/2014/main" id="{9CA84A5E-1F9E-4365-B9A8-EAE601595A2F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8" name="AutoShape 41">
          <a:extLst>
            <a:ext uri="{FF2B5EF4-FFF2-40B4-BE49-F238E27FC236}">
              <a16:creationId xmlns="" xmlns:a16="http://schemas.microsoft.com/office/drawing/2014/main" id="{7CBE2234-50E4-46E9-92DA-4B9B52513DD2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9" name="AutoShape 43">
          <a:extLst>
            <a:ext uri="{FF2B5EF4-FFF2-40B4-BE49-F238E27FC236}">
              <a16:creationId xmlns="" xmlns:a16="http://schemas.microsoft.com/office/drawing/2014/main" id="{AC004583-ECF2-471E-9E30-98408C298380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0" name="AutoShape 45">
          <a:extLst>
            <a:ext uri="{FF2B5EF4-FFF2-40B4-BE49-F238E27FC236}">
              <a16:creationId xmlns="" xmlns:a16="http://schemas.microsoft.com/office/drawing/2014/main" id="{A42A24A9-0654-422C-BAD7-E04CEA5235FF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1" name="AutoShape 47">
          <a:extLst>
            <a:ext uri="{FF2B5EF4-FFF2-40B4-BE49-F238E27FC236}">
              <a16:creationId xmlns="" xmlns:a16="http://schemas.microsoft.com/office/drawing/2014/main" id="{C21D237E-D12F-4D42-A423-7554059CF2C1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2" name="AutoShape 49">
          <a:extLst>
            <a:ext uri="{FF2B5EF4-FFF2-40B4-BE49-F238E27FC236}">
              <a16:creationId xmlns="" xmlns:a16="http://schemas.microsoft.com/office/drawing/2014/main" id="{14DBFA85-DF8E-481D-9A7A-4E75BF1A390C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3" name="AutoShape 51">
          <a:extLst>
            <a:ext uri="{FF2B5EF4-FFF2-40B4-BE49-F238E27FC236}">
              <a16:creationId xmlns="" xmlns:a16="http://schemas.microsoft.com/office/drawing/2014/main" id="{A3D16E6C-1729-4263-9DEE-F13C645A43AE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4" name="AutoShape 53">
          <a:extLst>
            <a:ext uri="{FF2B5EF4-FFF2-40B4-BE49-F238E27FC236}">
              <a16:creationId xmlns="" xmlns:a16="http://schemas.microsoft.com/office/drawing/2014/main" id="{1E977034-2475-4257-B425-796973CE9EFA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415"/>
  <sheetViews>
    <sheetView tabSelected="1" topLeftCell="A31" zoomScaleNormal="100" workbookViewId="0">
      <selection activeCell="C3" sqref="C3"/>
    </sheetView>
  </sheetViews>
  <sheetFormatPr defaultRowHeight="12.75"/>
  <cols>
    <col min="1" max="1" width="5.42578125" customWidth="1"/>
    <col min="2" max="2" width="13.140625" style="7" customWidth="1"/>
    <col min="3" max="3" width="11.5703125" customWidth="1"/>
    <col min="4" max="4" width="10.42578125" customWidth="1"/>
    <col min="5" max="10" width="20.85546875" customWidth="1"/>
    <col min="11" max="24" width="9.85546875" style="57" hidden="1" customWidth="1"/>
    <col min="25" max="43" width="9.85546875" style="58" hidden="1" customWidth="1"/>
    <col min="44" max="44" width="5" style="58" hidden="1" customWidth="1"/>
    <col min="45" max="45" width="19.5703125" style="76" customWidth="1"/>
    <col min="46" max="46" width="12" style="61" customWidth="1"/>
    <col min="47" max="47" width="11.42578125" style="61" customWidth="1"/>
    <col min="48" max="50" width="9.140625" style="10"/>
    <col min="51" max="51" width="13.42578125" style="10" customWidth="1"/>
    <col min="52" max="60" width="9.140625" style="10"/>
  </cols>
  <sheetData>
    <row r="1" spans="1:55" ht="16.5" thickBot="1">
      <c r="A1" s="89" t="s">
        <v>65</v>
      </c>
      <c r="B1" s="89"/>
      <c r="C1" s="23" t="s">
        <v>72</v>
      </c>
      <c r="D1" s="21"/>
      <c r="F1" s="6" t="s">
        <v>68</v>
      </c>
      <c r="I1" s="2"/>
      <c r="J1" s="2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59"/>
      <c r="AT1" s="60"/>
      <c r="AV1" s="15"/>
    </row>
    <row r="2" spans="1:55" ht="16.5" thickBot="1">
      <c r="A2" s="89" t="s">
        <v>66</v>
      </c>
      <c r="B2" s="89"/>
      <c r="C2" s="23"/>
      <c r="D2" s="21"/>
      <c r="I2" s="25" t="s">
        <v>7</v>
      </c>
      <c r="J2" s="26" t="s">
        <v>55</v>
      </c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62"/>
    </row>
    <row r="3" spans="1:55" ht="16.5" thickBot="1">
      <c r="A3" s="89" t="s">
        <v>67</v>
      </c>
      <c r="B3" s="89"/>
      <c r="C3" s="23" t="s">
        <v>73</v>
      </c>
      <c r="D3" s="21"/>
      <c r="I3" s="30" t="s">
        <v>6</v>
      </c>
      <c r="J3" s="11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63"/>
    </row>
    <row r="4" spans="1:55" ht="13.5" thickBot="1">
      <c r="E4" s="5"/>
      <c r="F4" s="9"/>
      <c r="H4" s="29" t="s">
        <v>0</v>
      </c>
      <c r="I4" s="25" t="s">
        <v>8</v>
      </c>
      <c r="J4" s="13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63"/>
    </row>
    <row r="5" spans="1:55" ht="20.85" customHeight="1" thickBot="1">
      <c r="C5" s="90" t="s">
        <v>3</v>
      </c>
      <c r="D5" s="91"/>
      <c r="E5" s="81">
        <v>1.99976</v>
      </c>
      <c r="F5" s="81">
        <v>1.99976</v>
      </c>
      <c r="G5" s="81">
        <v>1.99976</v>
      </c>
      <c r="H5" s="77">
        <f>AVERAGE(E5:G5)</f>
        <v>1.99976</v>
      </c>
      <c r="J5" s="4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63"/>
    </row>
    <row r="6" spans="1:55" ht="20.85" customHeight="1" thickBot="1">
      <c r="C6" s="90" t="s">
        <v>4</v>
      </c>
      <c r="D6" s="91"/>
      <c r="E6" s="81">
        <v>2.0000300000000002</v>
      </c>
      <c r="F6" s="81">
        <v>2.0000200000000001</v>
      </c>
      <c r="G6" s="82">
        <v>2</v>
      </c>
      <c r="H6" s="77">
        <f>AVERAGE(E6:G6)</f>
        <v>2.0000166666666668</v>
      </c>
      <c r="I6" s="26" t="s">
        <v>54</v>
      </c>
      <c r="J6" s="83">
        <v>43291</v>
      </c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64"/>
    </row>
    <row r="7" spans="1:55" ht="20.85" customHeight="1" thickBot="1">
      <c r="G7" s="28" t="s">
        <v>61</v>
      </c>
      <c r="H7" s="78">
        <f>H6-H5</f>
        <v>2.5666666666679383E-4</v>
      </c>
      <c r="I7" s="26" t="s">
        <v>9</v>
      </c>
      <c r="J7" s="81">
        <v>24.653700000000001</v>
      </c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65"/>
      <c r="BB7" s="16"/>
      <c r="BC7" s="17"/>
    </row>
    <row r="8" spans="1:55" ht="20.85" customHeight="1" thickBot="1">
      <c r="F8" s="27" t="s">
        <v>5</v>
      </c>
      <c r="G8" s="19">
        <v>31</v>
      </c>
      <c r="H8" s="87" t="s">
        <v>53</v>
      </c>
      <c r="I8" s="88"/>
      <c r="J8" s="79">
        <f>H7/G8</f>
        <v>8.27956989247722E-6</v>
      </c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66" t="s">
        <v>0</v>
      </c>
      <c r="BB8" s="18"/>
      <c r="BC8" s="17"/>
    </row>
    <row r="9" spans="1:55">
      <c r="A9" s="35"/>
      <c r="B9" s="36" t="s">
        <v>52</v>
      </c>
      <c r="C9" s="38"/>
      <c r="D9" s="37"/>
      <c r="E9" s="37" t="s">
        <v>51</v>
      </c>
      <c r="F9" s="37" t="s">
        <v>51</v>
      </c>
      <c r="G9" s="37" t="s">
        <v>51</v>
      </c>
      <c r="H9" s="37" t="s">
        <v>51</v>
      </c>
      <c r="I9" s="37" t="s">
        <v>51</v>
      </c>
      <c r="J9" s="37" t="s">
        <v>51</v>
      </c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67" t="s">
        <v>60</v>
      </c>
      <c r="AT9" s="68" t="s">
        <v>50</v>
      </c>
      <c r="AU9" s="69" t="s">
        <v>64</v>
      </c>
      <c r="AV9" s="8"/>
      <c r="AW9" s="15"/>
      <c r="AX9" s="15"/>
      <c r="BB9" s="18"/>
      <c r="BC9" s="17"/>
    </row>
    <row r="10" spans="1:55" ht="13.5" thickBot="1">
      <c r="A10" s="31" t="s">
        <v>58</v>
      </c>
      <c r="B10" s="32" t="s">
        <v>56</v>
      </c>
      <c r="C10" s="33" t="s">
        <v>57</v>
      </c>
      <c r="D10" s="34" t="s">
        <v>2</v>
      </c>
      <c r="E10" s="34" t="s">
        <v>10</v>
      </c>
      <c r="F10" s="34" t="s">
        <v>11</v>
      </c>
      <c r="G10" s="34" t="s">
        <v>12</v>
      </c>
      <c r="H10" s="34" t="s">
        <v>13</v>
      </c>
      <c r="I10" s="34" t="s">
        <v>14</v>
      </c>
      <c r="J10" s="34" t="s">
        <v>25</v>
      </c>
      <c r="K10" s="53" t="s">
        <v>15</v>
      </c>
      <c r="L10" s="53" t="s">
        <v>16</v>
      </c>
      <c r="M10" s="53" t="s">
        <v>17</v>
      </c>
      <c r="N10" s="53" t="s">
        <v>18</v>
      </c>
      <c r="O10" s="53" t="s">
        <v>26</v>
      </c>
      <c r="P10" s="53" t="s">
        <v>19</v>
      </c>
      <c r="Q10" s="53" t="s">
        <v>20</v>
      </c>
      <c r="R10" s="53" t="s">
        <v>21</v>
      </c>
      <c r="S10" s="53" t="s">
        <v>27</v>
      </c>
      <c r="T10" s="53" t="s">
        <v>22</v>
      </c>
      <c r="U10" s="53" t="s">
        <v>23</v>
      </c>
      <c r="V10" s="53" t="s">
        <v>28</v>
      </c>
      <c r="W10" s="53" t="s">
        <v>24</v>
      </c>
      <c r="X10" s="53" t="s">
        <v>29</v>
      </c>
      <c r="Y10" s="54" t="s">
        <v>34</v>
      </c>
      <c r="Z10" s="54" t="s">
        <v>35</v>
      </c>
      <c r="AA10" s="54" t="s">
        <v>36</v>
      </c>
      <c r="AB10" s="54" t="s">
        <v>37</v>
      </c>
      <c r="AC10" s="54" t="s">
        <v>38</v>
      </c>
      <c r="AD10" s="54" t="s">
        <v>39</v>
      </c>
      <c r="AE10" s="54" t="s">
        <v>40</v>
      </c>
      <c r="AF10" s="54" t="s">
        <v>41</v>
      </c>
      <c r="AG10" s="54" t="s">
        <v>42</v>
      </c>
      <c r="AH10" s="54" t="s">
        <v>33</v>
      </c>
      <c r="AI10" s="54" t="s">
        <v>43</v>
      </c>
      <c r="AJ10" s="54" t="s">
        <v>44</v>
      </c>
      <c r="AK10" s="54" t="s">
        <v>45</v>
      </c>
      <c r="AL10" s="54" t="s">
        <v>46</v>
      </c>
      <c r="AM10" s="54" t="s">
        <v>47</v>
      </c>
      <c r="AN10" s="54" t="s">
        <v>32</v>
      </c>
      <c r="AO10" s="54" t="s">
        <v>48</v>
      </c>
      <c r="AP10" s="54" t="s">
        <v>49</v>
      </c>
      <c r="AQ10" s="54" t="s">
        <v>31</v>
      </c>
      <c r="AR10" s="54" t="s">
        <v>30</v>
      </c>
      <c r="AS10" s="70" t="s">
        <v>62</v>
      </c>
      <c r="AT10" s="71" t="s">
        <v>63</v>
      </c>
      <c r="AU10" s="72" t="s">
        <v>1</v>
      </c>
      <c r="AV10" s="8"/>
      <c r="AW10" s="15"/>
      <c r="AX10" s="15"/>
      <c r="BB10" s="18"/>
      <c r="BC10" s="17"/>
    </row>
    <row r="11" spans="1:55" ht="30" customHeight="1" thickBot="1">
      <c r="A11" s="12">
        <v>1</v>
      </c>
      <c r="B11" s="20" t="s">
        <v>69</v>
      </c>
      <c r="C11" s="12">
        <v>3000</v>
      </c>
      <c r="D11" s="4">
        <v>80</v>
      </c>
      <c r="E11" s="4">
        <v>1.9905600000000001</v>
      </c>
      <c r="F11" s="4">
        <v>1.99061</v>
      </c>
      <c r="G11" s="4">
        <v>1.99014</v>
      </c>
      <c r="H11" s="4">
        <v>1.99068</v>
      </c>
      <c r="I11" s="4">
        <v>1.9906600000000001</v>
      </c>
      <c r="J11" s="4">
        <v>1.9906600000000001</v>
      </c>
      <c r="K11" s="41" t="str">
        <f>IF(ABS(ROUND($E11-F11,5)) &lt;= 0.00002, $E11-F11,"")</f>
        <v/>
      </c>
      <c r="L11" s="41" t="str">
        <f>IF(ABS(ROUND($E11-G11,5)) &lt;= 0.00002, $E11-G11,"")</f>
        <v/>
      </c>
      <c r="M11" s="41" t="str">
        <f>IF(ABS(ROUND($E11-H11,5)) &lt;= 0.00002, $E11-H11,"")</f>
        <v/>
      </c>
      <c r="N11" s="41" t="str">
        <f>IF(ABS(ROUND($E11-I11,5)) &lt;= 0.00002, $E11-I11,"")</f>
        <v/>
      </c>
      <c r="O11" s="41" t="str">
        <f>IF(ABS(ROUND($E11-J11,5)) &lt;= 0.00002, $E11-J11,"")</f>
        <v/>
      </c>
      <c r="P11" s="41" t="str">
        <f>IF(ABS(ROUND($F11-G11,5)) &lt;= 0.00002, $F11-G11,"")</f>
        <v/>
      </c>
      <c r="Q11" s="41" t="str">
        <f>IF(ABS(ROUND($F11-H11,5)) &lt;= 0.00002, $F11-H11,"")</f>
        <v/>
      </c>
      <c r="R11" s="41" t="str">
        <f>IF(ABS(ROUND($F11-I11,5)) &lt;= 0.00002, $F11-I11,"")</f>
        <v/>
      </c>
      <c r="S11" s="41" t="str">
        <f>IF(ABS(ROUND($F11-J11,5)) &lt;= 0.00002, $F11-J11,"")</f>
        <v/>
      </c>
      <c r="T11" s="41" t="str">
        <f>IF(ABS(ROUND($G11-H11,5)) &lt;= 0.00002, $G11-H11,"")</f>
        <v/>
      </c>
      <c r="U11" s="41" t="str">
        <f>IF(ABS(ROUND($G11-I11,5)) &lt;= 0.00002, $G11-I11,"")</f>
        <v/>
      </c>
      <c r="V11" s="41" t="str">
        <f>IF(ABS(ROUND($G11-J11,5)) &lt;= 0.00002, $G11-J11,"")</f>
        <v/>
      </c>
      <c r="W11" s="41">
        <f>IF(ABS(ROUND($H11-I11,5)) &lt;= 0.00002, $H11-I11,"")</f>
        <v>1.9999999999908979E-5</v>
      </c>
      <c r="X11" s="41">
        <f>IF(ABS(ROUND($H11-J11,5)) &lt;= 0.00002, $H11-J11,"")</f>
        <v>1.9999999999908979E-5</v>
      </c>
      <c r="Y11" s="42" t="str">
        <f>IF((AND(K11&lt;&gt;"", L11&lt;&gt;"")),AVERAGE(E11,F11,G11),"")</f>
        <v/>
      </c>
      <c r="Z11" s="42" t="str">
        <f>IF((AND(K11&lt;&gt;"", Q11&lt;&gt;"")),AVERAGE(E11,F11,H11),"")</f>
        <v/>
      </c>
      <c r="AA11" s="42" t="str">
        <f>IF((AND(K11&lt;&gt;"", R11&lt;&gt;"")),AVERAGE(E11,F11,I11),"")</f>
        <v/>
      </c>
      <c r="AB11" s="42" t="str">
        <f>IF((AND(K11&lt;&gt;"", S11&lt;&gt;"")),AVERAGE(E11,F11,J11),"")</f>
        <v/>
      </c>
      <c r="AC11" s="42" t="str">
        <f>IF((AND(L11&lt;&gt;"", M11&lt;&gt;"")),AVERAGE(E11,G11,H11),"")</f>
        <v/>
      </c>
      <c r="AD11" s="42" t="str">
        <f>IF((AND(L11&lt;&gt;"", N11&lt;&gt;"")),AVERAGE(E11,G11,I11),"")</f>
        <v/>
      </c>
      <c r="AE11" s="42" t="str">
        <f>IF((AND(L11&lt;&gt;"", O11&lt;&gt;"")),AVERAGE(E11,G11,J11),"")</f>
        <v/>
      </c>
      <c r="AF11" s="42" t="str">
        <f>IF((AND(M11&lt;&gt;"", N11&lt;&gt;"")),AVERAGE(E11,H11,I11),"")</f>
        <v/>
      </c>
      <c r="AG11" s="42" t="str">
        <f>IF((AND(M11&lt;&gt;"", O11&lt;&gt;"")),AVERAGE(E11,H11,J11),"")</f>
        <v/>
      </c>
      <c r="AH11" s="42" t="str">
        <f>IF((AND(N11&lt;&gt;"", O11&lt;&gt;"")),AVERAGE(E11,I11,J11),"")</f>
        <v/>
      </c>
      <c r="AI11" s="42" t="str">
        <f>IF((AND(P11&lt;&gt;"", Q11&lt;&gt;"")),AVERAGE(F11,G11,H11),"")</f>
        <v/>
      </c>
      <c r="AJ11" s="42" t="str">
        <f>IF((AND(P11&lt;&gt;"", R11&lt;&gt;"")),AVERAGE(F11,G11,I11),"")</f>
        <v/>
      </c>
      <c r="AK11" s="42" t="str">
        <f>IF((AND(P11&lt;&gt;"", S11&lt;&gt;"")),AVERAGE(F11,G11,J11),"")</f>
        <v/>
      </c>
      <c r="AL11" s="42" t="str">
        <f>IF((AND(Q11&lt;&gt;"", R11&lt;&gt;"")),AVERAGE(F11,H11,I11),"")</f>
        <v/>
      </c>
      <c r="AM11" s="42" t="str">
        <f>IF((AND(Q11&lt;&gt;"", S11&lt;&gt;"")),AVERAGE(F11,H11,J11),"")</f>
        <v/>
      </c>
      <c r="AN11" s="42" t="str">
        <f>IF((AND(R11&lt;&gt;"", S11&lt;&gt;"")),AVERAGE(F11,I11,J11),"")</f>
        <v/>
      </c>
      <c r="AO11" s="42" t="str">
        <f>IF((AND(T11&lt;&gt;"", U11&lt;&gt;"")),AVERAGE(G11,H11,I11),"")</f>
        <v/>
      </c>
      <c r="AP11" s="42" t="str">
        <f>IF((AND(T11&lt;&gt;"", V11&lt;&gt;"")),AVERAGE(G11,H11,J11),"")</f>
        <v/>
      </c>
      <c r="AQ11" s="42" t="str">
        <f>IF((AND(U11&lt;&gt;"", V11&lt;&gt;"")),AVERAGE(G11,I11,J11),"")</f>
        <v/>
      </c>
      <c r="AR11" s="42">
        <f>IF((AND(W11&lt;&gt;"", X11&lt;&gt;"")),AVERAGE(H11,I11,J11),"")</f>
        <v>1.9906666666666668</v>
      </c>
      <c r="AS11" s="43">
        <f t="shared" ref="AS11" si="0">IF(ISNA(INDEX(Y11:AR11,MATCH(TRUE,INDEX((Y11:AR11&lt;&gt;""),0),0))), "", INDEX(Y11:AR11,MATCH(TRUE,INDEX((Y11:AR11&lt;&gt;""),0),0)))</f>
        <v>1.9906666666666668</v>
      </c>
      <c r="AT11" s="44">
        <f>IF(AS11&lt;&gt;"",(AS11-($J$8*A11))/2,"")</f>
        <v>0.99532919354838711</v>
      </c>
      <c r="AU11" s="45">
        <f>IF(AT11&lt;&gt;"",((0.008+(-0.1692*(AT11^(1/2)))+(25.3851*AT11)+(14.0941*(AT11^(3/2)))+(-7.0261*(AT11^2))+(2.7081*AT11^(5/2)))+((($J$7-15)/(1+(0.0162*($J$7-15))))*(0.0005+(-0.0056*AT11^(1/2))+(-0.0066*AT11)+(-0.0375*AT11^(3/2))+(0.0636*AT11^2)+(-0.0144*AT11^(5/2))))),"")</f>
        <v>34.816173860707728</v>
      </c>
      <c r="AW11" s="14"/>
      <c r="AX11" s="15"/>
      <c r="AY11" s="15"/>
      <c r="BB11" s="18"/>
      <c r="BC11" s="17"/>
    </row>
    <row r="12" spans="1:55" ht="30" customHeight="1" thickBot="1">
      <c r="A12" s="12">
        <v>2</v>
      </c>
      <c r="B12" s="20" t="s">
        <v>69</v>
      </c>
      <c r="C12" s="12">
        <v>2510</v>
      </c>
      <c r="D12" s="4">
        <v>81</v>
      </c>
      <c r="E12" s="4">
        <v>1.99041</v>
      </c>
      <c r="F12" s="4">
        <v>1.99041</v>
      </c>
      <c r="G12" s="84">
        <v>1.9904299999999999</v>
      </c>
      <c r="H12" s="4"/>
      <c r="I12" s="4"/>
      <c r="J12" s="4"/>
      <c r="K12" s="41">
        <f t="shared" ref="K12:K30" si="1">IF(ABS(ROUND($E12-F12,5)) &lt;= 0.00002, $E12-F12,"")</f>
        <v>0</v>
      </c>
      <c r="L12" s="41">
        <f t="shared" ref="L12:L30" si="2">IF(ABS(ROUND($E12-G12,5)) &lt;= 0.00002, $E12-G12,"")</f>
        <v>-1.9999999999908979E-5</v>
      </c>
      <c r="M12" s="41" t="str">
        <f t="shared" ref="M12:M30" si="3">IF(ABS(ROUND($E12-H12,5)) &lt;= 0.00002, $E12-H12,"")</f>
        <v/>
      </c>
      <c r="N12" s="41" t="str">
        <f t="shared" ref="N12:N30" si="4">IF(ABS(ROUND($E12-I12,5)) &lt;= 0.00002, $E12-I12,"")</f>
        <v/>
      </c>
      <c r="O12" s="41" t="str">
        <f t="shared" ref="O12:O30" si="5">IF(ABS(ROUND($E12-J12,5)) &lt;= 0.00002, $E12-J12,"")</f>
        <v/>
      </c>
      <c r="P12" s="41">
        <f t="shared" ref="P12:P30" si="6">IF(ABS(ROUND($F12-G12,5)) &lt;= 0.00002, $F12-G12,"")</f>
        <v>-1.9999999999908979E-5</v>
      </c>
      <c r="Q12" s="41" t="str">
        <f t="shared" ref="Q12:Q30" si="7">IF(ABS(ROUND($F12-H12,5)) &lt;= 0.00002, $F12-H12,"")</f>
        <v/>
      </c>
      <c r="R12" s="41" t="str">
        <f t="shared" ref="R12:R30" si="8">IF(ABS(ROUND($F12-I12,5)) &lt;= 0.00002, $F12-I12,"")</f>
        <v/>
      </c>
      <c r="S12" s="41" t="str">
        <f t="shared" ref="S12:S30" si="9">IF(ABS(ROUND($F12-J12,5)) &lt;= 0.00002, $F12-J12,"")</f>
        <v/>
      </c>
      <c r="T12" s="41" t="str">
        <f t="shared" ref="T12:T30" si="10">IF(ABS(ROUND($G12-H12,5)) &lt;= 0.00002, $G12-H12,"")</f>
        <v/>
      </c>
      <c r="U12" s="41" t="str">
        <f t="shared" ref="U12:U30" si="11">IF(ABS(ROUND($G12-I12,5)) &lt;= 0.00002, $G12-I12,"")</f>
        <v/>
      </c>
      <c r="V12" s="41" t="str">
        <f t="shared" ref="V12:V30" si="12">IF(ABS(ROUND($G12-J12,5)) &lt;= 0.00002, $G12-J12,"")</f>
        <v/>
      </c>
      <c r="W12" s="41">
        <f t="shared" ref="W12:W30" si="13">IF(ABS(ROUND($H12-I12,5)) &lt;= 0.00002, $H12-I12,"")</f>
        <v>0</v>
      </c>
      <c r="X12" s="41">
        <f t="shared" ref="X12:X30" si="14">IF(ABS(ROUND($H12-J12,5)) &lt;= 0.00002, $H12-J12,"")</f>
        <v>0</v>
      </c>
      <c r="Y12" s="42">
        <f t="shared" ref="Y12:Y30" si="15">IF((AND(K12&lt;&gt;"", L12&lt;&gt;"")),AVERAGE(E12,F12,G12),"")</f>
        <v>1.9904166666666665</v>
      </c>
      <c r="Z12" s="42" t="str">
        <f t="shared" ref="Z12:Z30" si="16">IF((AND(K12&lt;&gt;"", Q12&lt;&gt;"")),AVERAGE(E12,F12,H12),"")</f>
        <v/>
      </c>
      <c r="AA12" s="42" t="str">
        <f t="shared" ref="AA12:AA30" si="17">IF((AND(K12&lt;&gt;"", R12&lt;&gt;"")),AVERAGE(E12,F12,I12),"")</f>
        <v/>
      </c>
      <c r="AB12" s="42" t="str">
        <f t="shared" ref="AB12:AB30" si="18">IF((AND(K12&lt;&gt;"", S12&lt;&gt;"")),AVERAGE(E12,F12,J12),"")</f>
        <v/>
      </c>
      <c r="AC12" s="42" t="str">
        <f t="shared" ref="AC12:AC30" si="19">IF((AND(L12&lt;&gt;"", M12&lt;&gt;"")),AVERAGE(E12,G12,H12),"")</f>
        <v/>
      </c>
      <c r="AD12" s="42" t="str">
        <f t="shared" ref="AD12:AD30" si="20">IF((AND(L12&lt;&gt;"", N12&lt;&gt;"")),AVERAGE(E12,G12,I12),"")</f>
        <v/>
      </c>
      <c r="AE12" s="42" t="str">
        <f t="shared" ref="AE12:AE30" si="21">IF((AND(L12&lt;&gt;"", O12&lt;&gt;"")),AVERAGE(E12,G12,J12),"")</f>
        <v/>
      </c>
      <c r="AF12" s="42" t="str">
        <f t="shared" ref="AF12:AF30" si="22">IF((AND(M12&lt;&gt;"", N12&lt;&gt;"")),AVERAGE(E12,H12,I12),"")</f>
        <v/>
      </c>
      <c r="AG12" s="42" t="str">
        <f t="shared" ref="AG12:AG30" si="23">IF((AND(M12&lt;&gt;"", O12&lt;&gt;"")),AVERAGE(E12,H12,J12),"")</f>
        <v/>
      </c>
      <c r="AH12" s="42" t="str">
        <f t="shared" ref="AH12:AH30" si="24">IF((AND(N12&lt;&gt;"", O12&lt;&gt;"")),AVERAGE(E12,I12,J12),"")</f>
        <v/>
      </c>
      <c r="AI12" s="42" t="str">
        <f t="shared" ref="AI12:AI30" si="25">IF((AND(P12&lt;&gt;"", Q12&lt;&gt;"")),AVERAGE(F12,G12,H12),"")</f>
        <v/>
      </c>
      <c r="AJ12" s="42" t="str">
        <f t="shared" ref="AJ12:AJ30" si="26">IF((AND(P12&lt;&gt;"", R12&lt;&gt;"")),AVERAGE(F12,G12,I12),"")</f>
        <v/>
      </c>
      <c r="AK12" s="42" t="str">
        <f t="shared" ref="AK12:AK30" si="27">IF((AND(P12&lt;&gt;"", S12&lt;&gt;"")),AVERAGE(F12,G12,J12),"")</f>
        <v/>
      </c>
      <c r="AL12" s="42" t="str">
        <f t="shared" ref="AL12:AL30" si="28">IF((AND(Q12&lt;&gt;"", R12&lt;&gt;"")),AVERAGE(F12,H12,I12),"")</f>
        <v/>
      </c>
      <c r="AM12" s="42" t="str">
        <f t="shared" ref="AM12:AM30" si="29">IF((AND(Q12&lt;&gt;"", S12&lt;&gt;"")),AVERAGE(F12,H12,J12),"")</f>
        <v/>
      </c>
      <c r="AN12" s="42" t="str">
        <f t="shared" ref="AN12:AN30" si="30">IF((AND(R12&lt;&gt;"", S12&lt;&gt;"")),AVERAGE(F12,I12,J12),"")</f>
        <v/>
      </c>
      <c r="AO12" s="42" t="str">
        <f t="shared" ref="AO12:AO30" si="31">IF((AND(T12&lt;&gt;"", U12&lt;&gt;"")),AVERAGE(G12,H12,I12),"")</f>
        <v/>
      </c>
      <c r="AP12" s="42" t="str">
        <f t="shared" ref="AP12:AP30" si="32">IF((AND(T12&lt;&gt;"", V12&lt;&gt;"")),AVERAGE(G12,H12,J12),"")</f>
        <v/>
      </c>
      <c r="AQ12" s="42" t="str">
        <f t="shared" ref="AQ12:AQ30" si="33">IF((AND(U12&lt;&gt;"", V12&lt;&gt;"")),AVERAGE(G12,I12,J12),"")</f>
        <v/>
      </c>
      <c r="AR12" s="42" t="e">
        <f t="shared" ref="AR12:AR30" si="34">IF((AND(W12&lt;&gt;"", X12&lt;&gt;"")),AVERAGE(H12,I12,J12),"")</f>
        <v>#DIV/0!</v>
      </c>
      <c r="AS12" s="43">
        <f t="shared" ref="AS12:AS30" si="35">IF(ISNA(INDEX(Y12:AR12,MATCH(TRUE,INDEX((Y12:AR12&lt;&gt;""),0),0))), "", INDEX(Y12:AR12,MATCH(TRUE,INDEX((Y12:AR12&lt;&gt;""),0),0)))</f>
        <v>1.9904166666666665</v>
      </c>
      <c r="AT12" s="44">
        <f t="shared" ref="AT12:AT30" si="36">IF(AS12&lt;&gt;"",(AS12-($J$8*A12))/2,"")</f>
        <v>0.99520005376344078</v>
      </c>
      <c r="AU12" s="45">
        <f t="shared" ref="AU12:AU30" si="37">IF(AT12&lt;&gt;"",((0.008+(-0.1692*(AT12^(1/2)))+(25.3851*AT12)+(14.0941*(AT12^(3/2)))+(-7.0261*(AT12^2))+(2.7081*AT12^(5/2)))+((($J$7-15)/(1+(0.0162*($J$7-15))))*(0.0005+(-0.0056*AT12^(1/2))+(-0.0066*AT12)+(-0.0375*AT12^(3/2))+(0.0636*AT12^2)+(-0.0144*AT12^(5/2))))),"")</f>
        <v>34.811093585500345</v>
      </c>
      <c r="AW12" s="14"/>
      <c r="AX12" s="15"/>
      <c r="BB12" s="18"/>
      <c r="BC12" s="17"/>
    </row>
    <row r="13" spans="1:55" ht="30" customHeight="1" thickBot="1">
      <c r="A13" s="12">
        <v>3</v>
      </c>
      <c r="B13" s="20" t="s">
        <v>69</v>
      </c>
      <c r="C13" s="12">
        <v>2005</v>
      </c>
      <c r="D13" s="4">
        <v>82</v>
      </c>
      <c r="E13" s="4">
        <v>1.98685</v>
      </c>
      <c r="F13" s="4">
        <v>1.98685</v>
      </c>
      <c r="G13" s="4">
        <v>1.9868600000000001</v>
      </c>
      <c r="H13" s="4"/>
      <c r="I13" s="4"/>
      <c r="J13" s="4"/>
      <c r="K13" s="41">
        <f t="shared" si="1"/>
        <v>0</v>
      </c>
      <c r="L13" s="41">
        <f t="shared" si="2"/>
        <v>-1.0000000000065512E-5</v>
      </c>
      <c r="M13" s="41" t="str">
        <f t="shared" si="3"/>
        <v/>
      </c>
      <c r="N13" s="41" t="str">
        <f t="shared" si="4"/>
        <v/>
      </c>
      <c r="O13" s="41" t="str">
        <f t="shared" si="5"/>
        <v/>
      </c>
      <c r="P13" s="41">
        <f t="shared" si="6"/>
        <v>-1.0000000000065512E-5</v>
      </c>
      <c r="Q13" s="41" t="str">
        <f t="shared" si="7"/>
        <v/>
      </c>
      <c r="R13" s="41" t="str">
        <f t="shared" si="8"/>
        <v/>
      </c>
      <c r="S13" s="41" t="str">
        <f t="shared" si="9"/>
        <v/>
      </c>
      <c r="T13" s="41" t="str">
        <f t="shared" si="10"/>
        <v/>
      </c>
      <c r="U13" s="41" t="str">
        <f t="shared" si="11"/>
        <v/>
      </c>
      <c r="V13" s="41" t="str">
        <f t="shared" si="12"/>
        <v/>
      </c>
      <c r="W13" s="41">
        <f t="shared" si="13"/>
        <v>0</v>
      </c>
      <c r="X13" s="41">
        <f t="shared" si="14"/>
        <v>0</v>
      </c>
      <c r="Y13" s="42">
        <f t="shared" si="15"/>
        <v>1.9868533333333334</v>
      </c>
      <c r="Z13" s="42" t="str">
        <f t="shared" si="16"/>
        <v/>
      </c>
      <c r="AA13" s="42" t="str">
        <f t="shared" si="17"/>
        <v/>
      </c>
      <c r="AB13" s="42" t="str">
        <f t="shared" si="18"/>
        <v/>
      </c>
      <c r="AC13" s="42" t="str">
        <f t="shared" si="19"/>
        <v/>
      </c>
      <c r="AD13" s="42" t="str">
        <f t="shared" si="20"/>
        <v/>
      </c>
      <c r="AE13" s="42" t="str">
        <f t="shared" si="21"/>
        <v/>
      </c>
      <c r="AF13" s="42" t="str">
        <f t="shared" si="22"/>
        <v/>
      </c>
      <c r="AG13" s="42" t="str">
        <f t="shared" si="23"/>
        <v/>
      </c>
      <c r="AH13" s="42" t="str">
        <f t="shared" si="24"/>
        <v/>
      </c>
      <c r="AI13" s="42" t="str">
        <f t="shared" si="25"/>
        <v/>
      </c>
      <c r="AJ13" s="42" t="str">
        <f t="shared" si="26"/>
        <v/>
      </c>
      <c r="AK13" s="42" t="str">
        <f t="shared" si="27"/>
        <v/>
      </c>
      <c r="AL13" s="42" t="str">
        <f t="shared" si="28"/>
        <v/>
      </c>
      <c r="AM13" s="42" t="str">
        <f t="shared" si="29"/>
        <v/>
      </c>
      <c r="AN13" s="42" t="str">
        <f t="shared" si="30"/>
        <v/>
      </c>
      <c r="AO13" s="42" t="str">
        <f t="shared" si="31"/>
        <v/>
      </c>
      <c r="AP13" s="42" t="str">
        <f t="shared" si="32"/>
        <v/>
      </c>
      <c r="AQ13" s="42" t="str">
        <f t="shared" si="33"/>
        <v/>
      </c>
      <c r="AR13" s="42" t="e">
        <f t="shared" si="34"/>
        <v>#DIV/0!</v>
      </c>
      <c r="AS13" s="43">
        <f t="shared" si="35"/>
        <v>1.9868533333333334</v>
      </c>
      <c r="AT13" s="44">
        <f t="shared" si="36"/>
        <v>0.99341424731182792</v>
      </c>
      <c r="AU13" s="45">
        <f t="shared" si="37"/>
        <v>34.740853271025692</v>
      </c>
      <c r="AW13" s="14"/>
      <c r="AX13" s="15"/>
      <c r="BB13" s="18"/>
      <c r="BC13" s="17"/>
    </row>
    <row r="14" spans="1:55" ht="30" customHeight="1" thickBot="1">
      <c r="A14" s="12">
        <v>4</v>
      </c>
      <c r="B14" s="20" t="s">
        <v>69</v>
      </c>
      <c r="C14" s="12">
        <v>1504</v>
      </c>
      <c r="D14" s="4">
        <v>83</v>
      </c>
      <c r="E14" s="4">
        <v>1.9781899999999999</v>
      </c>
      <c r="F14" s="4">
        <v>1.9782299999999999</v>
      </c>
      <c r="G14" s="4">
        <v>1.9781599999999999</v>
      </c>
      <c r="H14" s="4">
        <v>1.97814</v>
      </c>
      <c r="I14" s="4">
        <v>1.97814</v>
      </c>
      <c r="J14" s="4"/>
      <c r="K14" s="41" t="str">
        <f t="shared" si="1"/>
        <v/>
      </c>
      <c r="L14" s="41" t="str">
        <f t="shared" si="2"/>
        <v/>
      </c>
      <c r="M14" s="41" t="str">
        <f t="shared" si="3"/>
        <v/>
      </c>
      <c r="N14" s="41" t="str">
        <f t="shared" si="4"/>
        <v/>
      </c>
      <c r="O14" s="41" t="str">
        <f t="shared" si="5"/>
        <v/>
      </c>
      <c r="P14" s="41" t="str">
        <f t="shared" si="6"/>
        <v/>
      </c>
      <c r="Q14" s="41" t="str">
        <f t="shared" si="7"/>
        <v/>
      </c>
      <c r="R14" s="41" t="str">
        <f t="shared" si="8"/>
        <v/>
      </c>
      <c r="S14" s="41" t="str">
        <f t="shared" si="9"/>
        <v/>
      </c>
      <c r="T14" s="41">
        <f t="shared" si="10"/>
        <v>1.9999999999908979E-5</v>
      </c>
      <c r="U14" s="41">
        <f t="shared" si="11"/>
        <v>1.9999999999908979E-5</v>
      </c>
      <c r="V14" s="41" t="str">
        <f t="shared" si="12"/>
        <v/>
      </c>
      <c r="W14" s="41">
        <f t="shared" si="13"/>
        <v>0</v>
      </c>
      <c r="X14" s="41" t="str">
        <f t="shared" si="14"/>
        <v/>
      </c>
      <c r="Y14" s="42" t="str">
        <f t="shared" si="15"/>
        <v/>
      </c>
      <c r="Z14" s="42" t="str">
        <f t="shared" si="16"/>
        <v/>
      </c>
      <c r="AA14" s="42" t="str">
        <f t="shared" si="17"/>
        <v/>
      </c>
      <c r="AB14" s="42" t="str">
        <f t="shared" si="18"/>
        <v/>
      </c>
      <c r="AC14" s="42" t="str">
        <f t="shared" si="19"/>
        <v/>
      </c>
      <c r="AD14" s="42" t="str">
        <f t="shared" si="20"/>
        <v/>
      </c>
      <c r="AE14" s="42" t="str">
        <f t="shared" si="21"/>
        <v/>
      </c>
      <c r="AF14" s="42" t="str">
        <f t="shared" si="22"/>
        <v/>
      </c>
      <c r="AG14" s="42" t="str">
        <f t="shared" si="23"/>
        <v/>
      </c>
      <c r="AH14" s="42" t="str">
        <f t="shared" si="24"/>
        <v/>
      </c>
      <c r="AI14" s="42" t="str">
        <f t="shared" si="25"/>
        <v/>
      </c>
      <c r="AJ14" s="42" t="str">
        <f t="shared" si="26"/>
        <v/>
      </c>
      <c r="AK14" s="42" t="str">
        <f t="shared" si="27"/>
        <v/>
      </c>
      <c r="AL14" s="42" t="str">
        <f t="shared" si="28"/>
        <v/>
      </c>
      <c r="AM14" s="42" t="str">
        <f t="shared" si="29"/>
        <v/>
      </c>
      <c r="AN14" s="42" t="str">
        <f t="shared" si="30"/>
        <v/>
      </c>
      <c r="AO14" s="42">
        <f t="shared" si="31"/>
        <v>1.9781466666666665</v>
      </c>
      <c r="AP14" s="42" t="str">
        <f t="shared" si="32"/>
        <v/>
      </c>
      <c r="AQ14" s="42" t="str">
        <f t="shared" si="33"/>
        <v/>
      </c>
      <c r="AR14" s="42" t="str">
        <f t="shared" si="34"/>
        <v/>
      </c>
      <c r="AS14" s="43">
        <f t="shared" si="35"/>
        <v>1.9781466666666665</v>
      </c>
      <c r="AT14" s="44">
        <f t="shared" si="36"/>
        <v>0.98905677419354832</v>
      </c>
      <c r="AU14" s="45">
        <f t="shared" si="37"/>
        <v>34.569557885131438</v>
      </c>
      <c r="AW14" s="14"/>
      <c r="AX14" s="15"/>
      <c r="BB14" s="18"/>
      <c r="BC14" s="17"/>
    </row>
    <row r="15" spans="1:55" ht="30" customHeight="1" thickBot="1">
      <c r="A15" s="12">
        <v>5</v>
      </c>
      <c r="B15" s="20" t="s">
        <v>69</v>
      </c>
      <c r="C15" s="12">
        <v>1004</v>
      </c>
      <c r="D15" s="4">
        <v>84</v>
      </c>
      <c r="E15" s="4">
        <v>1.9726600000000001</v>
      </c>
      <c r="F15" s="4">
        <v>1.97265</v>
      </c>
      <c r="G15" s="4">
        <v>1.9726699999999999</v>
      </c>
      <c r="H15" s="4"/>
      <c r="I15" s="4"/>
      <c r="J15" s="4"/>
      <c r="K15" s="41">
        <f t="shared" si="1"/>
        <v>1.0000000000065512E-5</v>
      </c>
      <c r="L15" s="41">
        <f t="shared" si="2"/>
        <v>-9.9999999998434674E-6</v>
      </c>
      <c r="M15" s="41" t="str">
        <f t="shared" si="3"/>
        <v/>
      </c>
      <c r="N15" s="41" t="str">
        <f t="shared" si="4"/>
        <v/>
      </c>
      <c r="O15" s="41" t="str">
        <f t="shared" si="5"/>
        <v/>
      </c>
      <c r="P15" s="41">
        <f t="shared" si="6"/>
        <v>-1.9999999999908979E-5</v>
      </c>
      <c r="Q15" s="41" t="str">
        <f t="shared" si="7"/>
        <v/>
      </c>
      <c r="R15" s="41" t="str">
        <f t="shared" si="8"/>
        <v/>
      </c>
      <c r="S15" s="41" t="str">
        <f t="shared" si="9"/>
        <v/>
      </c>
      <c r="T15" s="41" t="str">
        <f t="shared" si="10"/>
        <v/>
      </c>
      <c r="U15" s="41" t="str">
        <f t="shared" si="11"/>
        <v/>
      </c>
      <c r="V15" s="41" t="str">
        <f t="shared" si="12"/>
        <v/>
      </c>
      <c r="W15" s="41">
        <f t="shared" si="13"/>
        <v>0</v>
      </c>
      <c r="X15" s="41">
        <f t="shared" si="14"/>
        <v>0</v>
      </c>
      <c r="Y15" s="42">
        <f t="shared" si="15"/>
        <v>1.9726600000000001</v>
      </c>
      <c r="Z15" s="42" t="str">
        <f t="shared" si="16"/>
        <v/>
      </c>
      <c r="AA15" s="42" t="str">
        <f t="shared" si="17"/>
        <v/>
      </c>
      <c r="AB15" s="42" t="str">
        <f t="shared" si="18"/>
        <v/>
      </c>
      <c r="AC15" s="42" t="str">
        <f t="shared" si="19"/>
        <v/>
      </c>
      <c r="AD15" s="42" t="str">
        <f t="shared" si="20"/>
        <v/>
      </c>
      <c r="AE15" s="42" t="str">
        <f t="shared" si="21"/>
        <v/>
      </c>
      <c r="AF15" s="42" t="str">
        <f t="shared" si="22"/>
        <v/>
      </c>
      <c r="AG15" s="42" t="str">
        <f t="shared" si="23"/>
        <v/>
      </c>
      <c r="AH15" s="42" t="str">
        <f t="shared" si="24"/>
        <v/>
      </c>
      <c r="AI15" s="42" t="str">
        <f t="shared" si="25"/>
        <v/>
      </c>
      <c r="AJ15" s="42" t="str">
        <f t="shared" si="26"/>
        <v/>
      </c>
      <c r="AK15" s="42" t="str">
        <f t="shared" si="27"/>
        <v/>
      </c>
      <c r="AL15" s="42" t="str">
        <f t="shared" si="28"/>
        <v/>
      </c>
      <c r="AM15" s="42" t="str">
        <f t="shared" si="29"/>
        <v/>
      </c>
      <c r="AN15" s="42" t="str">
        <f t="shared" si="30"/>
        <v/>
      </c>
      <c r="AO15" s="42" t="str">
        <f t="shared" si="31"/>
        <v/>
      </c>
      <c r="AP15" s="42" t="str">
        <f t="shared" si="32"/>
        <v/>
      </c>
      <c r="AQ15" s="42" t="str">
        <f t="shared" si="33"/>
        <v/>
      </c>
      <c r="AR15" s="42" t="e">
        <f t="shared" si="34"/>
        <v>#DIV/0!</v>
      </c>
      <c r="AS15" s="43">
        <f t="shared" si="35"/>
        <v>1.9726600000000001</v>
      </c>
      <c r="AT15" s="44">
        <f t="shared" si="36"/>
        <v>0.98630930107526882</v>
      </c>
      <c r="AU15" s="45">
        <f t="shared" si="37"/>
        <v>34.461622132060818</v>
      </c>
      <c r="AW15" s="14"/>
      <c r="AX15" s="15"/>
      <c r="BB15" s="18"/>
      <c r="BC15" s="17"/>
    </row>
    <row r="16" spans="1:55" ht="30" customHeight="1" thickBot="1">
      <c r="A16" s="12">
        <v>6</v>
      </c>
      <c r="B16" s="20" t="s">
        <v>69</v>
      </c>
      <c r="C16" s="12">
        <v>1004</v>
      </c>
      <c r="D16" s="3">
        <v>85</v>
      </c>
      <c r="E16" s="4">
        <v>1.9726900000000001</v>
      </c>
      <c r="F16" s="4">
        <v>1.9726999999999999</v>
      </c>
      <c r="G16" s="4">
        <v>1.97271</v>
      </c>
      <c r="H16" s="3"/>
      <c r="I16" s="3"/>
      <c r="J16" s="3"/>
      <c r="K16" s="41">
        <f t="shared" si="1"/>
        <v>-9.9999999998434674E-6</v>
      </c>
      <c r="L16" s="41">
        <f t="shared" si="2"/>
        <v>-1.9999999999908979E-5</v>
      </c>
      <c r="M16" s="41" t="str">
        <f t="shared" si="3"/>
        <v/>
      </c>
      <c r="N16" s="41" t="str">
        <f t="shared" si="4"/>
        <v/>
      </c>
      <c r="O16" s="41" t="str">
        <f t="shared" si="5"/>
        <v/>
      </c>
      <c r="P16" s="41">
        <f t="shared" si="6"/>
        <v>-1.0000000000065512E-5</v>
      </c>
      <c r="Q16" s="41" t="str">
        <f t="shared" si="7"/>
        <v/>
      </c>
      <c r="R16" s="41" t="str">
        <f t="shared" si="8"/>
        <v/>
      </c>
      <c r="S16" s="41" t="str">
        <f t="shared" si="9"/>
        <v/>
      </c>
      <c r="T16" s="41" t="str">
        <f t="shared" si="10"/>
        <v/>
      </c>
      <c r="U16" s="41" t="str">
        <f t="shared" si="11"/>
        <v/>
      </c>
      <c r="V16" s="41" t="str">
        <f t="shared" si="12"/>
        <v/>
      </c>
      <c r="W16" s="41">
        <f t="shared" si="13"/>
        <v>0</v>
      </c>
      <c r="X16" s="41">
        <f t="shared" si="14"/>
        <v>0</v>
      </c>
      <c r="Y16" s="42">
        <f t="shared" si="15"/>
        <v>1.9726999999999999</v>
      </c>
      <c r="Z16" s="42" t="str">
        <f t="shared" si="16"/>
        <v/>
      </c>
      <c r="AA16" s="42" t="str">
        <f t="shared" si="17"/>
        <v/>
      </c>
      <c r="AB16" s="42" t="str">
        <f t="shared" si="18"/>
        <v/>
      </c>
      <c r="AC16" s="42" t="str">
        <f t="shared" si="19"/>
        <v/>
      </c>
      <c r="AD16" s="42" t="str">
        <f t="shared" si="20"/>
        <v/>
      </c>
      <c r="AE16" s="42" t="str">
        <f t="shared" si="21"/>
        <v/>
      </c>
      <c r="AF16" s="42" t="str">
        <f t="shared" si="22"/>
        <v/>
      </c>
      <c r="AG16" s="42" t="str">
        <f t="shared" si="23"/>
        <v/>
      </c>
      <c r="AH16" s="42" t="str">
        <f t="shared" si="24"/>
        <v/>
      </c>
      <c r="AI16" s="42" t="str">
        <f t="shared" si="25"/>
        <v/>
      </c>
      <c r="AJ16" s="42" t="str">
        <f t="shared" si="26"/>
        <v/>
      </c>
      <c r="AK16" s="42" t="str">
        <f t="shared" si="27"/>
        <v/>
      </c>
      <c r="AL16" s="42" t="str">
        <f t="shared" si="28"/>
        <v/>
      </c>
      <c r="AM16" s="42" t="str">
        <f t="shared" si="29"/>
        <v/>
      </c>
      <c r="AN16" s="42" t="str">
        <f t="shared" si="30"/>
        <v/>
      </c>
      <c r="AO16" s="42" t="str">
        <f t="shared" si="31"/>
        <v/>
      </c>
      <c r="AP16" s="42" t="str">
        <f t="shared" si="32"/>
        <v/>
      </c>
      <c r="AQ16" s="42" t="str">
        <f t="shared" si="33"/>
        <v/>
      </c>
      <c r="AR16" s="42" t="e">
        <f t="shared" si="34"/>
        <v>#DIV/0!</v>
      </c>
      <c r="AS16" s="43">
        <f t="shared" si="35"/>
        <v>1.9726999999999999</v>
      </c>
      <c r="AT16" s="44">
        <f t="shared" si="36"/>
        <v>0.98632516129032255</v>
      </c>
      <c r="AU16" s="45">
        <f t="shared" si="37"/>
        <v>34.462245053942823</v>
      </c>
      <c r="AW16" s="14"/>
      <c r="AX16" s="15"/>
      <c r="BB16" s="18"/>
      <c r="BC16" s="17"/>
    </row>
    <row r="17" spans="1:55" ht="30" customHeight="1" thickBot="1">
      <c r="A17" s="12">
        <v>7</v>
      </c>
      <c r="B17" s="20" t="s">
        <v>69</v>
      </c>
      <c r="C17" s="12">
        <v>502</v>
      </c>
      <c r="D17" s="4">
        <v>86</v>
      </c>
      <c r="E17" s="4">
        <v>2.0062899999999999</v>
      </c>
      <c r="F17" s="4">
        <v>2.0062799999999998</v>
      </c>
      <c r="G17" s="4">
        <v>2.0062899999999999</v>
      </c>
      <c r="H17" s="4"/>
      <c r="I17" s="4"/>
      <c r="J17" s="4"/>
      <c r="K17" s="41">
        <f t="shared" si="1"/>
        <v>1.0000000000065512E-5</v>
      </c>
      <c r="L17" s="41">
        <f t="shared" si="2"/>
        <v>0</v>
      </c>
      <c r="M17" s="41" t="str">
        <f t="shared" si="3"/>
        <v/>
      </c>
      <c r="N17" s="41" t="str">
        <f t="shared" si="4"/>
        <v/>
      </c>
      <c r="O17" s="41" t="str">
        <f t="shared" si="5"/>
        <v/>
      </c>
      <c r="P17" s="41">
        <f t="shared" si="6"/>
        <v>-1.0000000000065512E-5</v>
      </c>
      <c r="Q17" s="41" t="str">
        <f t="shared" si="7"/>
        <v/>
      </c>
      <c r="R17" s="41" t="str">
        <f t="shared" si="8"/>
        <v/>
      </c>
      <c r="S17" s="41" t="str">
        <f t="shared" si="9"/>
        <v/>
      </c>
      <c r="T17" s="41" t="str">
        <f t="shared" si="10"/>
        <v/>
      </c>
      <c r="U17" s="41" t="str">
        <f t="shared" si="11"/>
        <v/>
      </c>
      <c r="V17" s="41" t="str">
        <f t="shared" si="12"/>
        <v/>
      </c>
      <c r="W17" s="41">
        <f t="shared" si="13"/>
        <v>0</v>
      </c>
      <c r="X17" s="41">
        <f t="shared" si="14"/>
        <v>0</v>
      </c>
      <c r="Y17" s="42">
        <f t="shared" si="15"/>
        <v>2.0062866666666666</v>
      </c>
      <c r="Z17" s="42" t="str">
        <f t="shared" si="16"/>
        <v/>
      </c>
      <c r="AA17" s="42" t="str">
        <f t="shared" si="17"/>
        <v/>
      </c>
      <c r="AB17" s="42" t="str">
        <f t="shared" si="18"/>
        <v/>
      </c>
      <c r="AC17" s="42" t="str">
        <f t="shared" si="19"/>
        <v/>
      </c>
      <c r="AD17" s="42" t="str">
        <f t="shared" si="20"/>
        <v/>
      </c>
      <c r="AE17" s="42" t="str">
        <f t="shared" si="21"/>
        <v/>
      </c>
      <c r="AF17" s="42" t="str">
        <f t="shared" si="22"/>
        <v/>
      </c>
      <c r="AG17" s="42" t="str">
        <f t="shared" si="23"/>
        <v/>
      </c>
      <c r="AH17" s="42" t="str">
        <f t="shared" si="24"/>
        <v/>
      </c>
      <c r="AI17" s="42" t="str">
        <f t="shared" si="25"/>
        <v/>
      </c>
      <c r="AJ17" s="42" t="str">
        <f t="shared" si="26"/>
        <v/>
      </c>
      <c r="AK17" s="42" t="str">
        <f t="shared" si="27"/>
        <v/>
      </c>
      <c r="AL17" s="42" t="str">
        <f t="shared" si="28"/>
        <v/>
      </c>
      <c r="AM17" s="42" t="str">
        <f t="shared" si="29"/>
        <v/>
      </c>
      <c r="AN17" s="42" t="str">
        <f t="shared" si="30"/>
        <v/>
      </c>
      <c r="AO17" s="42" t="str">
        <f t="shared" si="31"/>
        <v/>
      </c>
      <c r="AP17" s="42" t="str">
        <f t="shared" si="32"/>
        <v/>
      </c>
      <c r="AQ17" s="42" t="str">
        <f t="shared" si="33"/>
        <v/>
      </c>
      <c r="AR17" s="42" t="e">
        <f t="shared" si="34"/>
        <v>#DIV/0!</v>
      </c>
      <c r="AS17" s="43">
        <f t="shared" si="35"/>
        <v>2.0062866666666666</v>
      </c>
      <c r="AT17" s="44">
        <f t="shared" si="36"/>
        <v>1.0031143548387096</v>
      </c>
      <c r="AU17" s="45">
        <f t="shared" si="37"/>
        <v>35.12265592681775</v>
      </c>
      <c r="AW17" s="14"/>
      <c r="AX17" s="15"/>
      <c r="BB17" s="18"/>
      <c r="BC17" s="17"/>
    </row>
    <row r="18" spans="1:55" ht="30" customHeight="1" thickBot="1">
      <c r="A18" s="12">
        <v>8</v>
      </c>
      <c r="B18" s="20" t="s">
        <v>69</v>
      </c>
      <c r="C18" s="12">
        <v>199</v>
      </c>
      <c r="D18" s="4">
        <v>87</v>
      </c>
      <c r="E18" s="84">
        <v>2.0291000000000001</v>
      </c>
      <c r="F18" s="4">
        <v>2.0291100000000002</v>
      </c>
      <c r="G18" s="4">
        <v>2.0291299999999999</v>
      </c>
      <c r="H18" s="84">
        <v>2.0291000000000001</v>
      </c>
      <c r="I18" s="84">
        <v>2.0291199999999998</v>
      </c>
      <c r="J18" s="4">
        <v>2.0291100000000002</v>
      </c>
      <c r="K18" s="41">
        <f t="shared" si="1"/>
        <v>-1.0000000000065512E-5</v>
      </c>
      <c r="L18" s="41" t="str">
        <f t="shared" si="2"/>
        <v/>
      </c>
      <c r="M18" s="41">
        <f t="shared" si="3"/>
        <v>0</v>
      </c>
      <c r="N18" s="41">
        <f t="shared" si="4"/>
        <v>-1.9999999999686935E-5</v>
      </c>
      <c r="O18" s="41">
        <f t="shared" si="5"/>
        <v>-1.0000000000065512E-5</v>
      </c>
      <c r="P18" s="41">
        <f t="shared" si="6"/>
        <v>-1.9999999999686935E-5</v>
      </c>
      <c r="Q18" s="41">
        <f t="shared" si="7"/>
        <v>1.0000000000065512E-5</v>
      </c>
      <c r="R18" s="41">
        <f t="shared" si="8"/>
        <v>-9.9999999996214228E-6</v>
      </c>
      <c r="S18" s="41">
        <f t="shared" si="9"/>
        <v>0</v>
      </c>
      <c r="T18" s="41" t="str">
        <f t="shared" si="10"/>
        <v/>
      </c>
      <c r="U18" s="41">
        <f t="shared" si="11"/>
        <v>1.0000000000065512E-5</v>
      </c>
      <c r="V18" s="41">
        <f t="shared" si="12"/>
        <v>1.9999999999686935E-5</v>
      </c>
      <c r="W18" s="41">
        <f t="shared" si="13"/>
        <v>-1.9999999999686935E-5</v>
      </c>
      <c r="X18" s="41">
        <f t="shared" si="14"/>
        <v>-1.0000000000065512E-5</v>
      </c>
      <c r="Y18" s="42" t="str">
        <f t="shared" si="15"/>
        <v/>
      </c>
      <c r="Z18" s="42">
        <f t="shared" si="16"/>
        <v>2.0291033333333335</v>
      </c>
      <c r="AA18" s="42">
        <f t="shared" si="17"/>
        <v>2.0291100000000002</v>
      </c>
      <c r="AB18" s="42">
        <f t="shared" si="18"/>
        <v>2.0291066666666668</v>
      </c>
      <c r="AC18" s="42" t="str">
        <f t="shared" si="19"/>
        <v/>
      </c>
      <c r="AD18" s="42" t="str">
        <f t="shared" si="20"/>
        <v/>
      </c>
      <c r="AE18" s="42" t="str">
        <f t="shared" si="21"/>
        <v/>
      </c>
      <c r="AF18" s="42">
        <f t="shared" si="22"/>
        <v>2.0291066666666668</v>
      </c>
      <c r="AG18" s="42">
        <f t="shared" si="23"/>
        <v>2.0291033333333335</v>
      </c>
      <c r="AH18" s="42">
        <f t="shared" si="24"/>
        <v>2.0291100000000002</v>
      </c>
      <c r="AI18" s="42">
        <f t="shared" si="25"/>
        <v>2.0291133333333331</v>
      </c>
      <c r="AJ18" s="42">
        <f t="shared" si="26"/>
        <v>2.0291199999999998</v>
      </c>
      <c r="AK18" s="42">
        <f t="shared" si="27"/>
        <v>2.0291166666666665</v>
      </c>
      <c r="AL18" s="42">
        <f t="shared" si="28"/>
        <v>2.0291100000000002</v>
      </c>
      <c r="AM18" s="42">
        <f t="shared" si="29"/>
        <v>2.0291066666666668</v>
      </c>
      <c r="AN18" s="42">
        <f t="shared" si="30"/>
        <v>2.0291133333333335</v>
      </c>
      <c r="AO18" s="42" t="str">
        <f t="shared" si="31"/>
        <v/>
      </c>
      <c r="AP18" s="42" t="str">
        <f t="shared" si="32"/>
        <v/>
      </c>
      <c r="AQ18" s="42">
        <f t="shared" si="33"/>
        <v>2.0291199999999998</v>
      </c>
      <c r="AR18" s="42">
        <f t="shared" si="34"/>
        <v>2.0291100000000002</v>
      </c>
      <c r="AS18" s="43">
        <f t="shared" si="35"/>
        <v>2.0291033333333335</v>
      </c>
      <c r="AT18" s="44">
        <f t="shared" si="36"/>
        <v>1.0145185483870969</v>
      </c>
      <c r="AU18" s="45">
        <f t="shared" si="37"/>
        <v>35.572387261918095</v>
      </c>
      <c r="AW18" s="14"/>
      <c r="AX18" s="15"/>
      <c r="BB18" s="18"/>
      <c r="BC18" s="17"/>
    </row>
    <row r="19" spans="1:55" ht="30" customHeight="1" thickBot="1">
      <c r="A19" s="12">
        <v>9</v>
      </c>
      <c r="B19" s="20" t="s">
        <v>69</v>
      </c>
      <c r="C19" s="12">
        <v>98</v>
      </c>
      <c r="D19" s="4">
        <v>88</v>
      </c>
      <c r="E19" s="4">
        <v>2.0318399999999999</v>
      </c>
      <c r="F19" s="4">
        <v>2.0318399999999999</v>
      </c>
      <c r="G19" s="4">
        <v>2.0318200000000002</v>
      </c>
      <c r="H19" s="4"/>
      <c r="I19" s="4"/>
      <c r="J19" s="4"/>
      <c r="K19" s="41">
        <f t="shared" si="1"/>
        <v>0</v>
      </c>
      <c r="L19" s="41">
        <f t="shared" si="2"/>
        <v>1.9999999999686935E-5</v>
      </c>
      <c r="M19" s="41" t="str">
        <f t="shared" si="3"/>
        <v/>
      </c>
      <c r="N19" s="41" t="str">
        <f t="shared" si="4"/>
        <v/>
      </c>
      <c r="O19" s="41" t="str">
        <f t="shared" si="5"/>
        <v/>
      </c>
      <c r="P19" s="41">
        <f t="shared" si="6"/>
        <v>1.9999999999686935E-5</v>
      </c>
      <c r="Q19" s="41" t="str">
        <f t="shared" si="7"/>
        <v/>
      </c>
      <c r="R19" s="41" t="str">
        <f t="shared" si="8"/>
        <v/>
      </c>
      <c r="S19" s="41" t="str">
        <f t="shared" si="9"/>
        <v/>
      </c>
      <c r="T19" s="41" t="str">
        <f t="shared" si="10"/>
        <v/>
      </c>
      <c r="U19" s="41" t="str">
        <f t="shared" si="11"/>
        <v/>
      </c>
      <c r="V19" s="41" t="str">
        <f t="shared" si="12"/>
        <v/>
      </c>
      <c r="W19" s="41">
        <f t="shared" si="13"/>
        <v>0</v>
      </c>
      <c r="X19" s="41">
        <f t="shared" si="14"/>
        <v>0</v>
      </c>
      <c r="Y19" s="42">
        <f t="shared" si="15"/>
        <v>2.0318333333333332</v>
      </c>
      <c r="Z19" s="42" t="str">
        <f t="shared" si="16"/>
        <v/>
      </c>
      <c r="AA19" s="42" t="str">
        <f t="shared" si="17"/>
        <v/>
      </c>
      <c r="AB19" s="42" t="str">
        <f t="shared" si="18"/>
        <v/>
      </c>
      <c r="AC19" s="42" t="str">
        <f t="shared" si="19"/>
        <v/>
      </c>
      <c r="AD19" s="42" t="str">
        <f t="shared" si="20"/>
        <v/>
      </c>
      <c r="AE19" s="42" t="str">
        <f t="shared" si="21"/>
        <v/>
      </c>
      <c r="AF19" s="42" t="str">
        <f t="shared" si="22"/>
        <v/>
      </c>
      <c r="AG19" s="42" t="str">
        <f t="shared" si="23"/>
        <v/>
      </c>
      <c r="AH19" s="42" t="str">
        <f t="shared" si="24"/>
        <v/>
      </c>
      <c r="AI19" s="42" t="str">
        <f t="shared" si="25"/>
        <v/>
      </c>
      <c r="AJ19" s="42" t="str">
        <f t="shared" si="26"/>
        <v/>
      </c>
      <c r="AK19" s="42" t="str">
        <f t="shared" si="27"/>
        <v/>
      </c>
      <c r="AL19" s="42" t="str">
        <f t="shared" si="28"/>
        <v/>
      </c>
      <c r="AM19" s="42" t="str">
        <f t="shared" si="29"/>
        <v/>
      </c>
      <c r="AN19" s="42" t="str">
        <f t="shared" si="30"/>
        <v/>
      </c>
      <c r="AO19" s="42" t="str">
        <f t="shared" si="31"/>
        <v/>
      </c>
      <c r="AP19" s="42" t="str">
        <f t="shared" si="32"/>
        <v/>
      </c>
      <c r="AQ19" s="42" t="str">
        <f t="shared" si="33"/>
        <v/>
      </c>
      <c r="AR19" s="42" t="e">
        <f t="shared" si="34"/>
        <v>#DIV/0!</v>
      </c>
      <c r="AS19" s="43">
        <f t="shared" si="35"/>
        <v>2.0318333333333332</v>
      </c>
      <c r="AT19" s="44">
        <f t="shared" si="36"/>
        <v>1.0158794086021505</v>
      </c>
      <c r="AU19" s="45">
        <f t="shared" si="37"/>
        <v>35.626115283670273</v>
      </c>
      <c r="AW19" s="14"/>
      <c r="AX19" s="15"/>
      <c r="BB19" s="18"/>
      <c r="BC19" s="17"/>
    </row>
    <row r="20" spans="1:55" ht="30" customHeight="1" thickBot="1">
      <c r="A20" s="12">
        <v>10</v>
      </c>
      <c r="B20" s="20" t="s">
        <v>70</v>
      </c>
      <c r="C20" s="12">
        <v>3997</v>
      </c>
      <c r="D20" s="4">
        <v>89</v>
      </c>
      <c r="E20" s="4">
        <v>1.98647</v>
      </c>
      <c r="F20" s="4">
        <v>1.98644</v>
      </c>
      <c r="G20" s="4">
        <v>1.98644</v>
      </c>
      <c r="H20" s="4">
        <v>1.9864299999999999</v>
      </c>
      <c r="I20" s="4"/>
      <c r="J20" s="4"/>
      <c r="K20" s="41" t="str">
        <f t="shared" si="1"/>
        <v/>
      </c>
      <c r="L20" s="41" t="str">
        <f t="shared" si="2"/>
        <v/>
      </c>
      <c r="M20" s="41" t="str">
        <f t="shared" si="3"/>
        <v/>
      </c>
      <c r="N20" s="41" t="str">
        <f t="shared" si="4"/>
        <v/>
      </c>
      <c r="O20" s="41" t="str">
        <f t="shared" si="5"/>
        <v/>
      </c>
      <c r="P20" s="41">
        <f t="shared" si="6"/>
        <v>0</v>
      </c>
      <c r="Q20" s="41">
        <f t="shared" si="7"/>
        <v>1.0000000000065512E-5</v>
      </c>
      <c r="R20" s="41" t="str">
        <f t="shared" si="8"/>
        <v/>
      </c>
      <c r="S20" s="41" t="str">
        <f t="shared" si="9"/>
        <v/>
      </c>
      <c r="T20" s="41">
        <f t="shared" si="10"/>
        <v>1.0000000000065512E-5</v>
      </c>
      <c r="U20" s="41" t="str">
        <f t="shared" si="11"/>
        <v/>
      </c>
      <c r="V20" s="41" t="str">
        <f t="shared" si="12"/>
        <v/>
      </c>
      <c r="W20" s="41" t="str">
        <f t="shared" si="13"/>
        <v/>
      </c>
      <c r="X20" s="41" t="str">
        <f t="shared" si="14"/>
        <v/>
      </c>
      <c r="Y20" s="42" t="str">
        <f t="shared" si="15"/>
        <v/>
      </c>
      <c r="Z20" s="42" t="str">
        <f t="shared" si="16"/>
        <v/>
      </c>
      <c r="AA20" s="42" t="str">
        <f t="shared" si="17"/>
        <v/>
      </c>
      <c r="AB20" s="42" t="str">
        <f t="shared" si="18"/>
        <v/>
      </c>
      <c r="AC20" s="42" t="str">
        <f t="shared" si="19"/>
        <v/>
      </c>
      <c r="AD20" s="42" t="str">
        <f t="shared" si="20"/>
        <v/>
      </c>
      <c r="AE20" s="42" t="str">
        <f t="shared" si="21"/>
        <v/>
      </c>
      <c r="AF20" s="42" t="str">
        <f t="shared" si="22"/>
        <v/>
      </c>
      <c r="AG20" s="42" t="str">
        <f t="shared" si="23"/>
        <v/>
      </c>
      <c r="AH20" s="42" t="str">
        <f t="shared" si="24"/>
        <v/>
      </c>
      <c r="AI20" s="42">
        <f t="shared" si="25"/>
        <v>1.9864366666666669</v>
      </c>
      <c r="AJ20" s="42" t="str">
        <f t="shared" si="26"/>
        <v/>
      </c>
      <c r="AK20" s="42" t="str">
        <f t="shared" si="27"/>
        <v/>
      </c>
      <c r="AL20" s="42" t="str">
        <f t="shared" si="28"/>
        <v/>
      </c>
      <c r="AM20" s="42" t="str">
        <f t="shared" si="29"/>
        <v/>
      </c>
      <c r="AN20" s="42" t="str">
        <f t="shared" si="30"/>
        <v/>
      </c>
      <c r="AO20" s="42" t="str">
        <f t="shared" si="31"/>
        <v/>
      </c>
      <c r="AP20" s="42" t="str">
        <f t="shared" si="32"/>
        <v/>
      </c>
      <c r="AQ20" s="42" t="str">
        <f t="shared" si="33"/>
        <v/>
      </c>
      <c r="AR20" s="42" t="str">
        <f t="shared" si="34"/>
        <v/>
      </c>
      <c r="AS20" s="43">
        <f t="shared" si="35"/>
        <v>1.9864366666666669</v>
      </c>
      <c r="AT20" s="44">
        <f t="shared" si="36"/>
        <v>0.99317693548387109</v>
      </c>
      <c r="AU20" s="45">
        <f t="shared" si="37"/>
        <v>34.731520898587029</v>
      </c>
      <c r="AW20" s="14"/>
      <c r="AX20" s="15"/>
      <c r="BB20" s="18"/>
      <c r="BC20" s="17"/>
    </row>
    <row r="21" spans="1:55" ht="30" customHeight="1" thickBot="1">
      <c r="A21" s="12">
        <v>11</v>
      </c>
      <c r="B21" s="20" t="s">
        <v>70</v>
      </c>
      <c r="C21" s="12">
        <v>3671</v>
      </c>
      <c r="D21" s="3">
        <v>90</v>
      </c>
      <c r="E21" s="4">
        <v>1.9883900000000001</v>
      </c>
      <c r="F21" s="4">
        <v>1.98847</v>
      </c>
      <c r="G21" s="4">
        <v>1.9885200000000001</v>
      </c>
      <c r="H21" s="4">
        <v>1.98858</v>
      </c>
      <c r="I21" s="4">
        <v>1.9887300000000001</v>
      </c>
      <c r="J21" s="3"/>
      <c r="K21" s="41" t="str">
        <f t="shared" si="1"/>
        <v/>
      </c>
      <c r="L21" s="41" t="str">
        <f t="shared" si="2"/>
        <v/>
      </c>
      <c r="M21" s="41" t="str">
        <f t="shared" si="3"/>
        <v/>
      </c>
      <c r="N21" s="41" t="str">
        <f t="shared" si="4"/>
        <v/>
      </c>
      <c r="O21" s="41" t="str">
        <f t="shared" si="5"/>
        <v/>
      </c>
      <c r="P21" s="41" t="str">
        <f t="shared" si="6"/>
        <v/>
      </c>
      <c r="Q21" s="41" t="str">
        <f t="shared" si="7"/>
        <v/>
      </c>
      <c r="R21" s="41" t="str">
        <f t="shared" si="8"/>
        <v/>
      </c>
      <c r="S21" s="41" t="str">
        <f t="shared" si="9"/>
        <v/>
      </c>
      <c r="T21" s="41" t="str">
        <f t="shared" si="10"/>
        <v/>
      </c>
      <c r="U21" s="41" t="str">
        <f t="shared" si="11"/>
        <v/>
      </c>
      <c r="V21" s="41" t="str">
        <f t="shared" si="12"/>
        <v/>
      </c>
      <c r="W21" s="41" t="str">
        <f t="shared" si="13"/>
        <v/>
      </c>
      <c r="X21" s="41" t="str">
        <f t="shared" si="14"/>
        <v/>
      </c>
      <c r="Y21" s="42" t="str">
        <f t="shared" si="15"/>
        <v/>
      </c>
      <c r="Z21" s="42" t="str">
        <f t="shared" si="16"/>
        <v/>
      </c>
      <c r="AA21" s="42" t="str">
        <f t="shared" si="17"/>
        <v/>
      </c>
      <c r="AB21" s="42" t="str">
        <f t="shared" si="18"/>
        <v/>
      </c>
      <c r="AC21" s="42" t="str">
        <f t="shared" si="19"/>
        <v/>
      </c>
      <c r="AD21" s="42" t="str">
        <f t="shared" si="20"/>
        <v/>
      </c>
      <c r="AE21" s="42" t="str">
        <f t="shared" si="21"/>
        <v/>
      </c>
      <c r="AF21" s="42" t="str">
        <f t="shared" si="22"/>
        <v/>
      </c>
      <c r="AG21" s="42" t="str">
        <f t="shared" si="23"/>
        <v/>
      </c>
      <c r="AH21" s="42" t="str">
        <f t="shared" si="24"/>
        <v/>
      </c>
      <c r="AI21" s="42" t="str">
        <f t="shared" si="25"/>
        <v/>
      </c>
      <c r="AJ21" s="42" t="str">
        <f t="shared" si="26"/>
        <v/>
      </c>
      <c r="AK21" s="42" t="str">
        <f t="shared" si="27"/>
        <v/>
      </c>
      <c r="AL21" s="42" t="str">
        <f t="shared" si="28"/>
        <v/>
      </c>
      <c r="AM21" s="42" t="str">
        <f t="shared" si="29"/>
        <v/>
      </c>
      <c r="AN21" s="42" t="str">
        <f t="shared" si="30"/>
        <v/>
      </c>
      <c r="AO21" s="42" t="str">
        <f t="shared" si="31"/>
        <v/>
      </c>
      <c r="AP21" s="42" t="str">
        <f t="shared" si="32"/>
        <v/>
      </c>
      <c r="AQ21" s="42" t="str">
        <f t="shared" si="33"/>
        <v/>
      </c>
      <c r="AR21" s="42" t="str">
        <f t="shared" si="34"/>
        <v/>
      </c>
      <c r="AS21" s="43" t="str">
        <f t="shared" si="35"/>
        <v/>
      </c>
      <c r="AT21" s="44" t="str">
        <f t="shared" si="36"/>
        <v/>
      </c>
      <c r="AU21" s="45" t="str">
        <f t="shared" si="37"/>
        <v/>
      </c>
      <c r="AW21" s="14"/>
      <c r="AX21" s="15"/>
      <c r="BB21" s="18"/>
      <c r="BC21" s="17"/>
    </row>
    <row r="22" spans="1:55" ht="30" customHeight="1" thickBot="1">
      <c r="A22" s="12">
        <v>12</v>
      </c>
      <c r="B22" s="20" t="s">
        <v>70</v>
      </c>
      <c r="C22" s="12">
        <v>3208</v>
      </c>
      <c r="D22" s="4">
        <v>91</v>
      </c>
      <c r="E22" s="4">
        <v>1.99038</v>
      </c>
      <c r="F22" s="4">
        <v>1.9903900000000001</v>
      </c>
      <c r="G22" s="4">
        <v>1.99038</v>
      </c>
      <c r="H22" s="4"/>
      <c r="I22" s="4"/>
      <c r="J22" s="3"/>
      <c r="K22" s="41">
        <f t="shared" si="1"/>
        <v>-1.0000000000065512E-5</v>
      </c>
      <c r="L22" s="41">
        <f t="shared" si="2"/>
        <v>0</v>
      </c>
      <c r="M22" s="41" t="str">
        <f t="shared" si="3"/>
        <v/>
      </c>
      <c r="N22" s="41" t="str">
        <f t="shared" si="4"/>
        <v/>
      </c>
      <c r="O22" s="41" t="str">
        <f t="shared" si="5"/>
        <v/>
      </c>
      <c r="P22" s="41">
        <f t="shared" si="6"/>
        <v>1.0000000000065512E-5</v>
      </c>
      <c r="Q22" s="41" t="str">
        <f t="shared" si="7"/>
        <v/>
      </c>
      <c r="R22" s="41" t="str">
        <f t="shared" si="8"/>
        <v/>
      </c>
      <c r="S22" s="41" t="str">
        <f t="shared" si="9"/>
        <v/>
      </c>
      <c r="T22" s="41" t="str">
        <f t="shared" si="10"/>
        <v/>
      </c>
      <c r="U22" s="41" t="str">
        <f t="shared" si="11"/>
        <v/>
      </c>
      <c r="V22" s="41" t="str">
        <f t="shared" si="12"/>
        <v/>
      </c>
      <c r="W22" s="41">
        <f t="shared" si="13"/>
        <v>0</v>
      </c>
      <c r="X22" s="41">
        <f t="shared" si="14"/>
        <v>0</v>
      </c>
      <c r="Y22" s="42">
        <f t="shared" si="15"/>
        <v>1.9903833333333332</v>
      </c>
      <c r="Z22" s="42" t="str">
        <f t="shared" si="16"/>
        <v/>
      </c>
      <c r="AA22" s="42" t="str">
        <f t="shared" si="17"/>
        <v/>
      </c>
      <c r="AB22" s="42" t="str">
        <f t="shared" si="18"/>
        <v/>
      </c>
      <c r="AC22" s="42" t="str">
        <f t="shared" si="19"/>
        <v/>
      </c>
      <c r="AD22" s="42" t="str">
        <f t="shared" si="20"/>
        <v/>
      </c>
      <c r="AE22" s="42" t="str">
        <f t="shared" si="21"/>
        <v/>
      </c>
      <c r="AF22" s="42" t="str">
        <f t="shared" si="22"/>
        <v/>
      </c>
      <c r="AG22" s="42" t="str">
        <f t="shared" si="23"/>
        <v/>
      </c>
      <c r="AH22" s="42" t="str">
        <f t="shared" si="24"/>
        <v/>
      </c>
      <c r="AI22" s="42" t="str">
        <f t="shared" si="25"/>
        <v/>
      </c>
      <c r="AJ22" s="42" t="str">
        <f t="shared" si="26"/>
        <v/>
      </c>
      <c r="AK22" s="42" t="str">
        <f t="shared" si="27"/>
        <v/>
      </c>
      <c r="AL22" s="42" t="str">
        <f t="shared" si="28"/>
        <v/>
      </c>
      <c r="AM22" s="42" t="str">
        <f t="shared" si="29"/>
        <v/>
      </c>
      <c r="AN22" s="42" t="str">
        <f t="shared" si="30"/>
        <v/>
      </c>
      <c r="AO22" s="42" t="str">
        <f t="shared" si="31"/>
        <v/>
      </c>
      <c r="AP22" s="42" t="str">
        <f t="shared" si="32"/>
        <v/>
      </c>
      <c r="AQ22" s="42" t="str">
        <f t="shared" si="33"/>
        <v/>
      </c>
      <c r="AR22" s="42" t="e">
        <f t="shared" si="34"/>
        <v>#DIV/0!</v>
      </c>
      <c r="AS22" s="43">
        <f t="shared" si="35"/>
        <v>1.9903833333333332</v>
      </c>
      <c r="AT22" s="44">
        <f t="shared" si="36"/>
        <v>0.99514198924731168</v>
      </c>
      <c r="AU22" s="45">
        <f t="shared" si="37"/>
        <v>34.808809403794768</v>
      </c>
      <c r="AW22" s="14"/>
      <c r="AX22" s="15"/>
      <c r="BB22" s="18"/>
      <c r="BC22" s="17"/>
    </row>
    <row r="23" spans="1:55" ht="30" customHeight="1" thickBot="1">
      <c r="A23" s="12">
        <v>13</v>
      </c>
      <c r="B23" s="20" t="s">
        <v>70</v>
      </c>
      <c r="C23" s="12">
        <v>2776</v>
      </c>
      <c r="D23" s="3">
        <v>92</v>
      </c>
      <c r="E23" s="3">
        <v>1.99092</v>
      </c>
      <c r="F23" s="3">
        <v>1.9909300000000001</v>
      </c>
      <c r="G23" s="3">
        <v>1.9909300000000001</v>
      </c>
      <c r="H23" s="3"/>
      <c r="I23" s="3"/>
      <c r="J23" s="3"/>
      <c r="K23" s="41">
        <f t="shared" si="1"/>
        <v>-1.0000000000065512E-5</v>
      </c>
      <c r="L23" s="41">
        <f t="shared" si="2"/>
        <v>-1.0000000000065512E-5</v>
      </c>
      <c r="M23" s="41" t="str">
        <f t="shared" si="3"/>
        <v/>
      </c>
      <c r="N23" s="41" t="str">
        <f t="shared" si="4"/>
        <v/>
      </c>
      <c r="O23" s="41" t="str">
        <f t="shared" si="5"/>
        <v/>
      </c>
      <c r="P23" s="41">
        <f t="shared" si="6"/>
        <v>0</v>
      </c>
      <c r="Q23" s="41" t="str">
        <f t="shared" si="7"/>
        <v/>
      </c>
      <c r="R23" s="41" t="str">
        <f t="shared" si="8"/>
        <v/>
      </c>
      <c r="S23" s="41" t="str">
        <f t="shared" si="9"/>
        <v/>
      </c>
      <c r="T23" s="41" t="str">
        <f t="shared" si="10"/>
        <v/>
      </c>
      <c r="U23" s="41" t="str">
        <f t="shared" si="11"/>
        <v/>
      </c>
      <c r="V23" s="41" t="str">
        <f t="shared" si="12"/>
        <v/>
      </c>
      <c r="W23" s="41">
        <f t="shared" si="13"/>
        <v>0</v>
      </c>
      <c r="X23" s="41">
        <f t="shared" si="14"/>
        <v>0</v>
      </c>
      <c r="Y23" s="42">
        <f t="shared" si="15"/>
        <v>1.9909266666666667</v>
      </c>
      <c r="Z23" s="42" t="str">
        <f t="shared" si="16"/>
        <v/>
      </c>
      <c r="AA23" s="42" t="str">
        <f t="shared" si="17"/>
        <v/>
      </c>
      <c r="AB23" s="42" t="str">
        <f t="shared" si="18"/>
        <v/>
      </c>
      <c r="AC23" s="42" t="str">
        <f t="shared" si="19"/>
        <v/>
      </c>
      <c r="AD23" s="42" t="str">
        <f t="shared" si="20"/>
        <v/>
      </c>
      <c r="AE23" s="42" t="str">
        <f t="shared" si="21"/>
        <v/>
      </c>
      <c r="AF23" s="42" t="str">
        <f t="shared" si="22"/>
        <v/>
      </c>
      <c r="AG23" s="42" t="str">
        <f t="shared" si="23"/>
        <v/>
      </c>
      <c r="AH23" s="42" t="str">
        <f t="shared" si="24"/>
        <v/>
      </c>
      <c r="AI23" s="42" t="str">
        <f t="shared" si="25"/>
        <v/>
      </c>
      <c r="AJ23" s="42" t="str">
        <f t="shared" si="26"/>
        <v/>
      </c>
      <c r="AK23" s="42" t="str">
        <f t="shared" si="27"/>
        <v/>
      </c>
      <c r="AL23" s="42" t="str">
        <f t="shared" si="28"/>
        <v/>
      </c>
      <c r="AM23" s="42" t="str">
        <f t="shared" si="29"/>
        <v/>
      </c>
      <c r="AN23" s="42" t="str">
        <f t="shared" si="30"/>
        <v/>
      </c>
      <c r="AO23" s="42" t="str">
        <f t="shared" si="31"/>
        <v/>
      </c>
      <c r="AP23" s="42" t="str">
        <f t="shared" si="32"/>
        <v/>
      </c>
      <c r="AQ23" s="42" t="str">
        <f t="shared" si="33"/>
        <v/>
      </c>
      <c r="AR23" s="42" t="e">
        <f t="shared" si="34"/>
        <v>#DIV/0!</v>
      </c>
      <c r="AS23" s="43">
        <f t="shared" si="35"/>
        <v>1.9909266666666667</v>
      </c>
      <c r="AT23" s="44">
        <f t="shared" si="36"/>
        <v>0.99540951612903228</v>
      </c>
      <c r="AU23" s="45">
        <f t="shared" si="37"/>
        <v>34.819333758603101</v>
      </c>
      <c r="AW23" s="14"/>
      <c r="AX23" s="15"/>
      <c r="BB23" s="18"/>
      <c r="BC23" s="17"/>
    </row>
    <row r="24" spans="1:55" ht="30" customHeight="1" thickBot="1">
      <c r="A24" s="12">
        <v>14</v>
      </c>
      <c r="B24" s="20" t="s">
        <v>70</v>
      </c>
      <c r="C24" s="12">
        <v>2174</v>
      </c>
      <c r="D24" s="3">
        <v>93</v>
      </c>
      <c r="E24" s="85">
        <v>1.9887999999999999</v>
      </c>
      <c r="F24" s="3">
        <v>1.98881</v>
      </c>
      <c r="G24" s="3">
        <v>1.98881</v>
      </c>
      <c r="H24" s="3"/>
      <c r="I24" s="3"/>
      <c r="J24" s="3"/>
      <c r="K24" s="41">
        <f t="shared" si="1"/>
        <v>-1.0000000000065512E-5</v>
      </c>
      <c r="L24" s="41">
        <f t="shared" si="2"/>
        <v>-1.0000000000065512E-5</v>
      </c>
      <c r="M24" s="41" t="str">
        <f t="shared" si="3"/>
        <v/>
      </c>
      <c r="N24" s="41" t="str">
        <f t="shared" si="4"/>
        <v/>
      </c>
      <c r="O24" s="41" t="str">
        <f t="shared" si="5"/>
        <v/>
      </c>
      <c r="P24" s="41">
        <f t="shared" si="6"/>
        <v>0</v>
      </c>
      <c r="Q24" s="41" t="str">
        <f t="shared" si="7"/>
        <v/>
      </c>
      <c r="R24" s="41" t="str">
        <f t="shared" si="8"/>
        <v/>
      </c>
      <c r="S24" s="41" t="str">
        <f t="shared" si="9"/>
        <v/>
      </c>
      <c r="T24" s="41" t="str">
        <f t="shared" si="10"/>
        <v/>
      </c>
      <c r="U24" s="41" t="str">
        <f t="shared" si="11"/>
        <v/>
      </c>
      <c r="V24" s="41" t="str">
        <f t="shared" si="12"/>
        <v/>
      </c>
      <c r="W24" s="41">
        <f t="shared" si="13"/>
        <v>0</v>
      </c>
      <c r="X24" s="41">
        <f t="shared" si="14"/>
        <v>0</v>
      </c>
      <c r="Y24" s="42">
        <f t="shared" si="15"/>
        <v>1.9888066666666664</v>
      </c>
      <c r="Z24" s="42" t="str">
        <f t="shared" si="16"/>
        <v/>
      </c>
      <c r="AA24" s="42" t="str">
        <f t="shared" si="17"/>
        <v/>
      </c>
      <c r="AB24" s="42" t="str">
        <f t="shared" si="18"/>
        <v/>
      </c>
      <c r="AC24" s="42" t="str">
        <f t="shared" si="19"/>
        <v/>
      </c>
      <c r="AD24" s="42" t="str">
        <f t="shared" si="20"/>
        <v/>
      </c>
      <c r="AE24" s="42" t="str">
        <f t="shared" si="21"/>
        <v/>
      </c>
      <c r="AF24" s="42" t="str">
        <f t="shared" si="22"/>
        <v/>
      </c>
      <c r="AG24" s="42" t="str">
        <f t="shared" si="23"/>
        <v/>
      </c>
      <c r="AH24" s="42" t="str">
        <f t="shared" si="24"/>
        <v/>
      </c>
      <c r="AI24" s="42" t="str">
        <f t="shared" si="25"/>
        <v/>
      </c>
      <c r="AJ24" s="42" t="str">
        <f t="shared" si="26"/>
        <v/>
      </c>
      <c r="AK24" s="42" t="str">
        <f t="shared" si="27"/>
        <v/>
      </c>
      <c r="AL24" s="42" t="str">
        <f t="shared" si="28"/>
        <v/>
      </c>
      <c r="AM24" s="42" t="str">
        <f t="shared" si="29"/>
        <v/>
      </c>
      <c r="AN24" s="42" t="str">
        <f t="shared" si="30"/>
        <v/>
      </c>
      <c r="AO24" s="42" t="str">
        <f t="shared" si="31"/>
        <v/>
      </c>
      <c r="AP24" s="42" t="str">
        <f t="shared" si="32"/>
        <v/>
      </c>
      <c r="AQ24" s="42" t="str">
        <f t="shared" si="33"/>
        <v/>
      </c>
      <c r="AR24" s="42" t="e">
        <f t="shared" si="34"/>
        <v>#DIV/0!</v>
      </c>
      <c r="AS24" s="43">
        <f t="shared" si="35"/>
        <v>1.9888066666666664</v>
      </c>
      <c r="AT24" s="44">
        <f t="shared" si="36"/>
        <v>0.99434537634408582</v>
      </c>
      <c r="AU24" s="45">
        <f t="shared" si="37"/>
        <v>34.777474118876455</v>
      </c>
      <c r="AW24" s="14"/>
      <c r="AX24" s="15"/>
      <c r="AY24" s="15"/>
    </row>
    <row r="25" spans="1:55" ht="30" customHeight="1" thickBot="1">
      <c r="A25" s="12">
        <v>15</v>
      </c>
      <c r="B25" s="20" t="s">
        <v>70</v>
      </c>
      <c r="C25" s="12">
        <v>2174</v>
      </c>
      <c r="D25" s="3">
        <v>94</v>
      </c>
      <c r="E25" s="3">
        <v>1.9887900000000001</v>
      </c>
      <c r="F25" s="85">
        <v>1.9887999999999999</v>
      </c>
      <c r="G25" s="3">
        <v>1.98881</v>
      </c>
      <c r="H25" s="3"/>
      <c r="I25" s="3"/>
      <c r="J25" s="3"/>
      <c r="K25" s="41">
        <f t="shared" si="1"/>
        <v>-9.9999999998434674E-6</v>
      </c>
      <c r="L25" s="41">
        <f t="shared" si="2"/>
        <v>-1.9999999999908979E-5</v>
      </c>
      <c r="M25" s="41" t="str">
        <f t="shared" si="3"/>
        <v/>
      </c>
      <c r="N25" s="41" t="str">
        <f t="shared" si="4"/>
        <v/>
      </c>
      <c r="O25" s="41" t="str">
        <f t="shared" si="5"/>
        <v/>
      </c>
      <c r="P25" s="41">
        <f t="shared" si="6"/>
        <v>-1.0000000000065512E-5</v>
      </c>
      <c r="Q25" s="41" t="str">
        <f t="shared" si="7"/>
        <v/>
      </c>
      <c r="R25" s="41" t="str">
        <f t="shared" si="8"/>
        <v/>
      </c>
      <c r="S25" s="41" t="str">
        <f t="shared" si="9"/>
        <v/>
      </c>
      <c r="T25" s="41" t="str">
        <f t="shared" si="10"/>
        <v/>
      </c>
      <c r="U25" s="41" t="str">
        <f t="shared" si="11"/>
        <v/>
      </c>
      <c r="V25" s="41" t="str">
        <f t="shared" si="12"/>
        <v/>
      </c>
      <c r="W25" s="41">
        <f t="shared" si="13"/>
        <v>0</v>
      </c>
      <c r="X25" s="41">
        <f t="shared" si="14"/>
        <v>0</v>
      </c>
      <c r="Y25" s="42">
        <f t="shared" si="15"/>
        <v>1.9888000000000001</v>
      </c>
      <c r="Z25" s="42" t="str">
        <f t="shared" si="16"/>
        <v/>
      </c>
      <c r="AA25" s="42" t="str">
        <f t="shared" si="17"/>
        <v/>
      </c>
      <c r="AB25" s="42" t="str">
        <f t="shared" si="18"/>
        <v/>
      </c>
      <c r="AC25" s="42" t="str">
        <f t="shared" si="19"/>
        <v/>
      </c>
      <c r="AD25" s="42" t="str">
        <f t="shared" si="20"/>
        <v/>
      </c>
      <c r="AE25" s="42" t="str">
        <f t="shared" si="21"/>
        <v/>
      </c>
      <c r="AF25" s="42" t="str">
        <f t="shared" si="22"/>
        <v/>
      </c>
      <c r="AG25" s="42" t="str">
        <f t="shared" si="23"/>
        <v/>
      </c>
      <c r="AH25" s="42" t="str">
        <f t="shared" si="24"/>
        <v/>
      </c>
      <c r="AI25" s="42" t="str">
        <f t="shared" si="25"/>
        <v/>
      </c>
      <c r="AJ25" s="42" t="str">
        <f t="shared" si="26"/>
        <v/>
      </c>
      <c r="AK25" s="42" t="str">
        <f t="shared" si="27"/>
        <v/>
      </c>
      <c r="AL25" s="42" t="str">
        <f t="shared" si="28"/>
        <v/>
      </c>
      <c r="AM25" s="42" t="str">
        <f t="shared" si="29"/>
        <v/>
      </c>
      <c r="AN25" s="42" t="str">
        <f t="shared" si="30"/>
        <v/>
      </c>
      <c r="AO25" s="42" t="str">
        <f t="shared" si="31"/>
        <v/>
      </c>
      <c r="AP25" s="42" t="str">
        <f t="shared" si="32"/>
        <v/>
      </c>
      <c r="AQ25" s="42" t="str">
        <f t="shared" si="33"/>
        <v/>
      </c>
      <c r="AR25" s="42" t="e">
        <f t="shared" si="34"/>
        <v>#DIV/0!</v>
      </c>
      <c r="AS25" s="43">
        <f t="shared" si="35"/>
        <v>1.9888000000000001</v>
      </c>
      <c r="AT25" s="44">
        <f t="shared" si="36"/>
        <v>0.99433790322580651</v>
      </c>
      <c r="AU25" s="45">
        <f t="shared" si="37"/>
        <v>34.77718018027565</v>
      </c>
      <c r="AW25" s="14"/>
      <c r="AX25" s="15"/>
      <c r="AY25" s="15"/>
    </row>
    <row r="26" spans="1:55" ht="30" customHeight="1" thickBot="1">
      <c r="A26" s="12">
        <v>16</v>
      </c>
      <c r="B26" s="20" t="s">
        <v>70</v>
      </c>
      <c r="C26" s="12">
        <v>1675</v>
      </c>
      <c r="D26" s="3">
        <v>95</v>
      </c>
      <c r="E26" s="85">
        <v>1.9801</v>
      </c>
      <c r="F26" s="3">
        <v>1.9800800000000001</v>
      </c>
      <c r="G26" s="3">
        <v>1.9800899999999999</v>
      </c>
      <c r="H26" s="3"/>
      <c r="I26" s="3"/>
      <c r="J26" s="3"/>
      <c r="K26" s="41">
        <f t="shared" si="1"/>
        <v>1.9999999999908979E-5</v>
      </c>
      <c r="L26" s="41">
        <f t="shared" si="2"/>
        <v>1.0000000000065512E-5</v>
      </c>
      <c r="M26" s="41" t="str">
        <f t="shared" si="3"/>
        <v/>
      </c>
      <c r="N26" s="41" t="str">
        <f t="shared" si="4"/>
        <v/>
      </c>
      <c r="O26" s="41" t="str">
        <f t="shared" si="5"/>
        <v/>
      </c>
      <c r="P26" s="41">
        <f t="shared" si="6"/>
        <v>-9.9999999998434674E-6</v>
      </c>
      <c r="Q26" s="41" t="str">
        <f t="shared" si="7"/>
        <v/>
      </c>
      <c r="R26" s="41" t="str">
        <f t="shared" si="8"/>
        <v/>
      </c>
      <c r="S26" s="41" t="str">
        <f t="shared" si="9"/>
        <v/>
      </c>
      <c r="T26" s="41" t="str">
        <f t="shared" si="10"/>
        <v/>
      </c>
      <c r="U26" s="41" t="str">
        <f t="shared" si="11"/>
        <v/>
      </c>
      <c r="V26" s="41" t="str">
        <f t="shared" si="12"/>
        <v/>
      </c>
      <c r="W26" s="41">
        <f t="shared" si="13"/>
        <v>0</v>
      </c>
      <c r="X26" s="41">
        <f t="shared" si="14"/>
        <v>0</v>
      </c>
      <c r="Y26" s="42">
        <f t="shared" si="15"/>
        <v>1.9800899999999999</v>
      </c>
      <c r="Z26" s="42" t="str">
        <f t="shared" si="16"/>
        <v/>
      </c>
      <c r="AA26" s="42" t="str">
        <f t="shared" si="17"/>
        <v/>
      </c>
      <c r="AB26" s="42" t="str">
        <f t="shared" si="18"/>
        <v/>
      </c>
      <c r="AC26" s="42" t="str">
        <f t="shared" si="19"/>
        <v/>
      </c>
      <c r="AD26" s="42" t="str">
        <f t="shared" si="20"/>
        <v/>
      </c>
      <c r="AE26" s="42" t="str">
        <f t="shared" si="21"/>
        <v/>
      </c>
      <c r="AF26" s="42" t="str">
        <f t="shared" si="22"/>
        <v/>
      </c>
      <c r="AG26" s="42" t="str">
        <f t="shared" si="23"/>
        <v/>
      </c>
      <c r="AH26" s="42" t="str">
        <f t="shared" si="24"/>
        <v/>
      </c>
      <c r="AI26" s="42" t="str">
        <f t="shared" si="25"/>
        <v/>
      </c>
      <c r="AJ26" s="42" t="str">
        <f t="shared" si="26"/>
        <v/>
      </c>
      <c r="AK26" s="42" t="str">
        <f t="shared" si="27"/>
        <v/>
      </c>
      <c r="AL26" s="42" t="str">
        <f t="shared" si="28"/>
        <v/>
      </c>
      <c r="AM26" s="42" t="str">
        <f t="shared" si="29"/>
        <v/>
      </c>
      <c r="AN26" s="42" t="str">
        <f t="shared" si="30"/>
        <v/>
      </c>
      <c r="AO26" s="42" t="str">
        <f t="shared" si="31"/>
        <v/>
      </c>
      <c r="AP26" s="42" t="str">
        <f t="shared" si="32"/>
        <v/>
      </c>
      <c r="AQ26" s="42" t="str">
        <f t="shared" si="33"/>
        <v/>
      </c>
      <c r="AR26" s="42" t="e">
        <f t="shared" si="34"/>
        <v>#DIV/0!</v>
      </c>
      <c r="AS26" s="43">
        <f t="shared" si="35"/>
        <v>1.9800899999999999</v>
      </c>
      <c r="AT26" s="44">
        <f t="shared" si="36"/>
        <v>0.98997876344086011</v>
      </c>
      <c r="AU26" s="45">
        <f t="shared" si="37"/>
        <v>34.605790685015819</v>
      </c>
      <c r="AW26" s="14"/>
      <c r="AX26" s="15"/>
      <c r="AY26" s="15"/>
    </row>
    <row r="27" spans="1:55" ht="30" customHeight="1" thickBot="1">
      <c r="A27" s="12">
        <v>17</v>
      </c>
      <c r="B27" s="20" t="s">
        <v>70</v>
      </c>
      <c r="C27" s="12">
        <v>1425</v>
      </c>
      <c r="D27" s="3">
        <v>96</v>
      </c>
      <c r="E27" s="3">
        <v>1.9739100000000001</v>
      </c>
      <c r="F27" s="3">
        <v>1.9739199999999999</v>
      </c>
      <c r="G27" s="3">
        <v>1.9739199999999999</v>
      </c>
      <c r="H27" s="3"/>
      <c r="I27" s="3"/>
      <c r="J27" s="3"/>
      <c r="K27" s="41">
        <f t="shared" si="1"/>
        <v>-9.9999999998434674E-6</v>
      </c>
      <c r="L27" s="41">
        <f t="shared" si="2"/>
        <v>-9.9999999998434674E-6</v>
      </c>
      <c r="M27" s="41" t="str">
        <f t="shared" si="3"/>
        <v/>
      </c>
      <c r="N27" s="41" t="str">
        <f t="shared" si="4"/>
        <v/>
      </c>
      <c r="O27" s="41" t="str">
        <f t="shared" si="5"/>
        <v/>
      </c>
      <c r="P27" s="41">
        <f t="shared" si="6"/>
        <v>0</v>
      </c>
      <c r="Q27" s="41" t="str">
        <f t="shared" si="7"/>
        <v/>
      </c>
      <c r="R27" s="41" t="str">
        <f t="shared" si="8"/>
        <v/>
      </c>
      <c r="S27" s="41" t="str">
        <f t="shared" si="9"/>
        <v/>
      </c>
      <c r="T27" s="41" t="str">
        <f t="shared" si="10"/>
        <v/>
      </c>
      <c r="U27" s="41" t="str">
        <f t="shared" si="11"/>
        <v/>
      </c>
      <c r="V27" s="41" t="str">
        <f t="shared" si="12"/>
        <v/>
      </c>
      <c r="W27" s="41">
        <f t="shared" si="13"/>
        <v>0</v>
      </c>
      <c r="X27" s="41">
        <f t="shared" si="14"/>
        <v>0</v>
      </c>
      <c r="Y27" s="42">
        <f t="shared" si="15"/>
        <v>1.9739166666666665</v>
      </c>
      <c r="Z27" s="42" t="str">
        <f t="shared" si="16"/>
        <v/>
      </c>
      <c r="AA27" s="42" t="str">
        <f t="shared" si="17"/>
        <v/>
      </c>
      <c r="AB27" s="42" t="str">
        <f t="shared" si="18"/>
        <v/>
      </c>
      <c r="AC27" s="42" t="str">
        <f t="shared" si="19"/>
        <v/>
      </c>
      <c r="AD27" s="42" t="str">
        <f t="shared" si="20"/>
        <v/>
      </c>
      <c r="AE27" s="42" t="str">
        <f t="shared" si="21"/>
        <v/>
      </c>
      <c r="AF27" s="42" t="str">
        <f t="shared" si="22"/>
        <v/>
      </c>
      <c r="AG27" s="42" t="str">
        <f t="shared" si="23"/>
        <v/>
      </c>
      <c r="AH27" s="42" t="str">
        <f t="shared" si="24"/>
        <v/>
      </c>
      <c r="AI27" s="42" t="str">
        <f t="shared" si="25"/>
        <v/>
      </c>
      <c r="AJ27" s="42" t="str">
        <f t="shared" si="26"/>
        <v/>
      </c>
      <c r="AK27" s="42" t="str">
        <f t="shared" si="27"/>
        <v/>
      </c>
      <c r="AL27" s="42" t="str">
        <f t="shared" si="28"/>
        <v/>
      </c>
      <c r="AM27" s="42" t="str">
        <f t="shared" si="29"/>
        <v/>
      </c>
      <c r="AN27" s="42" t="str">
        <f t="shared" si="30"/>
        <v/>
      </c>
      <c r="AO27" s="42" t="str">
        <f t="shared" si="31"/>
        <v/>
      </c>
      <c r="AP27" s="42" t="str">
        <f t="shared" si="32"/>
        <v/>
      </c>
      <c r="AQ27" s="42" t="str">
        <f t="shared" si="33"/>
        <v/>
      </c>
      <c r="AR27" s="42" t="e">
        <f t="shared" si="34"/>
        <v>#DIV/0!</v>
      </c>
      <c r="AS27" s="43">
        <f t="shared" si="35"/>
        <v>1.9739166666666665</v>
      </c>
      <c r="AT27" s="44">
        <f t="shared" si="36"/>
        <v>0.98688795698924725</v>
      </c>
      <c r="AU27" s="45">
        <f t="shared" si="37"/>
        <v>34.48435043627758</v>
      </c>
      <c r="AW27" s="14"/>
      <c r="AX27" s="15"/>
      <c r="AY27" s="15"/>
    </row>
    <row r="28" spans="1:55" ht="30" customHeight="1" thickBot="1">
      <c r="A28" s="12">
        <v>18</v>
      </c>
      <c r="B28" s="20" t="s">
        <v>70</v>
      </c>
      <c r="C28" s="12">
        <v>1175</v>
      </c>
      <c r="D28" s="3">
        <v>97</v>
      </c>
      <c r="E28" s="85">
        <v>1.9742999999999999</v>
      </c>
      <c r="F28" s="3">
        <v>1.9743200000000001</v>
      </c>
      <c r="G28" s="3">
        <v>1.9743299999999999</v>
      </c>
      <c r="H28" s="3">
        <v>1.9743299999999999</v>
      </c>
      <c r="I28" s="3"/>
      <c r="J28" s="3"/>
      <c r="K28" s="41">
        <f t="shared" si="1"/>
        <v>-2.0000000000131024E-5</v>
      </c>
      <c r="L28" s="41" t="str">
        <f t="shared" si="2"/>
        <v/>
      </c>
      <c r="M28" s="41" t="str">
        <f t="shared" si="3"/>
        <v/>
      </c>
      <c r="N28" s="41" t="str">
        <f t="shared" si="4"/>
        <v/>
      </c>
      <c r="O28" s="41" t="str">
        <f t="shared" si="5"/>
        <v/>
      </c>
      <c r="P28" s="41">
        <f t="shared" si="6"/>
        <v>-9.9999999998434674E-6</v>
      </c>
      <c r="Q28" s="41">
        <f t="shared" si="7"/>
        <v>-9.9999999998434674E-6</v>
      </c>
      <c r="R28" s="41" t="str">
        <f t="shared" si="8"/>
        <v/>
      </c>
      <c r="S28" s="41" t="str">
        <f t="shared" si="9"/>
        <v/>
      </c>
      <c r="T28" s="41">
        <f t="shared" si="10"/>
        <v>0</v>
      </c>
      <c r="U28" s="41" t="str">
        <f t="shared" si="11"/>
        <v/>
      </c>
      <c r="V28" s="41" t="str">
        <f t="shared" si="12"/>
        <v/>
      </c>
      <c r="W28" s="41" t="str">
        <f t="shared" si="13"/>
        <v/>
      </c>
      <c r="X28" s="41" t="str">
        <f t="shared" si="14"/>
        <v/>
      </c>
      <c r="Y28" s="42" t="str">
        <f t="shared" si="15"/>
        <v/>
      </c>
      <c r="Z28" s="42">
        <f t="shared" si="16"/>
        <v>1.9743166666666667</v>
      </c>
      <c r="AA28" s="42" t="str">
        <f t="shared" si="17"/>
        <v/>
      </c>
      <c r="AB28" s="42" t="str">
        <f t="shared" si="18"/>
        <v/>
      </c>
      <c r="AC28" s="42" t="str">
        <f t="shared" si="19"/>
        <v/>
      </c>
      <c r="AD28" s="42" t="str">
        <f t="shared" si="20"/>
        <v/>
      </c>
      <c r="AE28" s="42" t="str">
        <f t="shared" si="21"/>
        <v/>
      </c>
      <c r="AF28" s="42" t="str">
        <f t="shared" si="22"/>
        <v/>
      </c>
      <c r="AG28" s="42" t="str">
        <f t="shared" si="23"/>
        <v/>
      </c>
      <c r="AH28" s="42" t="str">
        <f t="shared" si="24"/>
        <v/>
      </c>
      <c r="AI28" s="42">
        <f t="shared" si="25"/>
        <v>1.9743266666666666</v>
      </c>
      <c r="AJ28" s="42" t="str">
        <f t="shared" si="26"/>
        <v/>
      </c>
      <c r="AK28" s="42" t="str">
        <f t="shared" si="27"/>
        <v/>
      </c>
      <c r="AL28" s="42" t="str">
        <f t="shared" si="28"/>
        <v/>
      </c>
      <c r="AM28" s="42" t="str">
        <f t="shared" si="29"/>
        <v/>
      </c>
      <c r="AN28" s="42" t="str">
        <f t="shared" si="30"/>
        <v/>
      </c>
      <c r="AO28" s="42" t="str">
        <f t="shared" si="31"/>
        <v/>
      </c>
      <c r="AP28" s="42" t="str">
        <f t="shared" si="32"/>
        <v/>
      </c>
      <c r="AQ28" s="42" t="str">
        <f t="shared" si="33"/>
        <v/>
      </c>
      <c r="AR28" s="42" t="str">
        <f t="shared" si="34"/>
        <v/>
      </c>
      <c r="AS28" s="43">
        <f t="shared" si="35"/>
        <v>1.9743166666666667</v>
      </c>
      <c r="AT28" s="44">
        <f t="shared" si="36"/>
        <v>0.98708381720430105</v>
      </c>
      <c r="AU28" s="45">
        <f t="shared" si="37"/>
        <v>34.492043924744756</v>
      </c>
      <c r="AW28" s="14"/>
      <c r="AX28" s="15"/>
      <c r="AY28" s="15"/>
    </row>
    <row r="29" spans="1:55" ht="30" customHeight="1" thickBot="1">
      <c r="A29" s="12">
        <v>19</v>
      </c>
      <c r="B29" s="20" t="s">
        <v>70</v>
      </c>
      <c r="C29" s="12">
        <v>675</v>
      </c>
      <c r="D29" s="3">
        <v>98</v>
      </c>
      <c r="E29" s="3">
        <v>1.99786</v>
      </c>
      <c r="F29" s="3">
        <v>1.9978499999999999</v>
      </c>
      <c r="G29" s="3">
        <v>1.99787</v>
      </c>
      <c r="H29" s="3"/>
      <c r="I29" s="3"/>
      <c r="J29" s="3"/>
      <c r="K29" s="41">
        <f t="shared" si="1"/>
        <v>1.0000000000065512E-5</v>
      </c>
      <c r="L29" s="41">
        <f t="shared" si="2"/>
        <v>-1.0000000000065512E-5</v>
      </c>
      <c r="M29" s="41" t="str">
        <f t="shared" si="3"/>
        <v/>
      </c>
      <c r="N29" s="41" t="str">
        <f t="shared" si="4"/>
        <v/>
      </c>
      <c r="O29" s="41" t="str">
        <f t="shared" si="5"/>
        <v/>
      </c>
      <c r="P29" s="41">
        <f t="shared" si="6"/>
        <v>-2.0000000000131024E-5</v>
      </c>
      <c r="Q29" s="41" t="str">
        <f t="shared" si="7"/>
        <v/>
      </c>
      <c r="R29" s="41" t="str">
        <f t="shared" si="8"/>
        <v/>
      </c>
      <c r="S29" s="41" t="str">
        <f t="shared" si="9"/>
        <v/>
      </c>
      <c r="T29" s="41" t="str">
        <f t="shared" si="10"/>
        <v/>
      </c>
      <c r="U29" s="41" t="str">
        <f t="shared" si="11"/>
        <v/>
      </c>
      <c r="V29" s="41" t="str">
        <f t="shared" si="12"/>
        <v/>
      </c>
      <c r="W29" s="41">
        <f t="shared" si="13"/>
        <v>0</v>
      </c>
      <c r="X29" s="41">
        <f t="shared" si="14"/>
        <v>0</v>
      </c>
      <c r="Y29" s="42">
        <f t="shared" si="15"/>
        <v>1.99786</v>
      </c>
      <c r="Z29" s="42" t="str">
        <f t="shared" si="16"/>
        <v/>
      </c>
      <c r="AA29" s="42" t="str">
        <f t="shared" si="17"/>
        <v/>
      </c>
      <c r="AB29" s="42" t="str">
        <f t="shared" si="18"/>
        <v/>
      </c>
      <c r="AC29" s="42" t="str">
        <f t="shared" si="19"/>
        <v/>
      </c>
      <c r="AD29" s="42" t="str">
        <f t="shared" si="20"/>
        <v/>
      </c>
      <c r="AE29" s="42" t="str">
        <f t="shared" si="21"/>
        <v/>
      </c>
      <c r="AF29" s="42" t="str">
        <f t="shared" si="22"/>
        <v/>
      </c>
      <c r="AG29" s="42" t="str">
        <f t="shared" si="23"/>
        <v/>
      </c>
      <c r="AH29" s="42" t="str">
        <f t="shared" si="24"/>
        <v/>
      </c>
      <c r="AI29" s="42" t="str">
        <f t="shared" si="25"/>
        <v/>
      </c>
      <c r="AJ29" s="42" t="str">
        <f t="shared" si="26"/>
        <v/>
      </c>
      <c r="AK29" s="42" t="str">
        <f t="shared" si="27"/>
        <v/>
      </c>
      <c r="AL29" s="42" t="str">
        <f t="shared" si="28"/>
        <v/>
      </c>
      <c r="AM29" s="42" t="str">
        <f t="shared" si="29"/>
        <v/>
      </c>
      <c r="AN29" s="42" t="str">
        <f t="shared" si="30"/>
        <v/>
      </c>
      <c r="AO29" s="42" t="str">
        <f t="shared" si="31"/>
        <v/>
      </c>
      <c r="AP29" s="42" t="str">
        <f t="shared" si="32"/>
        <v/>
      </c>
      <c r="AQ29" s="42" t="str">
        <f t="shared" si="33"/>
        <v/>
      </c>
      <c r="AR29" s="42" t="e">
        <f t="shared" si="34"/>
        <v>#DIV/0!</v>
      </c>
      <c r="AS29" s="43">
        <f t="shared" si="35"/>
        <v>1.99786</v>
      </c>
      <c r="AT29" s="44">
        <f t="shared" si="36"/>
        <v>0.9988513440860215</v>
      </c>
      <c r="AU29" s="45">
        <f t="shared" si="37"/>
        <v>34.954778663264271</v>
      </c>
      <c r="AW29" s="14"/>
      <c r="AX29" s="15"/>
      <c r="AY29" s="15"/>
    </row>
    <row r="30" spans="1:55" ht="30" customHeight="1" thickBot="1">
      <c r="A30" s="12">
        <v>20</v>
      </c>
      <c r="B30" s="20" t="s">
        <v>70</v>
      </c>
      <c r="C30" s="12">
        <v>475</v>
      </c>
      <c r="D30" s="3">
        <v>99</v>
      </c>
      <c r="E30" s="3">
        <v>2.0140600000000002</v>
      </c>
      <c r="F30" s="3">
        <v>2.0140799999999999</v>
      </c>
      <c r="G30" s="3">
        <v>2.0140600000000002</v>
      </c>
      <c r="H30" s="3"/>
      <c r="I30" s="3"/>
      <c r="J30" s="3"/>
      <c r="K30" s="41">
        <f t="shared" si="1"/>
        <v>-1.9999999999686935E-5</v>
      </c>
      <c r="L30" s="41">
        <f t="shared" si="2"/>
        <v>0</v>
      </c>
      <c r="M30" s="41" t="str">
        <f t="shared" si="3"/>
        <v/>
      </c>
      <c r="N30" s="41" t="str">
        <f t="shared" si="4"/>
        <v/>
      </c>
      <c r="O30" s="41" t="str">
        <f t="shared" si="5"/>
        <v/>
      </c>
      <c r="P30" s="41">
        <f t="shared" si="6"/>
        <v>1.9999999999686935E-5</v>
      </c>
      <c r="Q30" s="41" t="str">
        <f t="shared" si="7"/>
        <v/>
      </c>
      <c r="R30" s="41" t="str">
        <f t="shared" si="8"/>
        <v/>
      </c>
      <c r="S30" s="41" t="str">
        <f t="shared" si="9"/>
        <v/>
      </c>
      <c r="T30" s="41" t="str">
        <f t="shared" si="10"/>
        <v/>
      </c>
      <c r="U30" s="41" t="str">
        <f t="shared" si="11"/>
        <v/>
      </c>
      <c r="V30" s="41" t="str">
        <f t="shared" si="12"/>
        <v/>
      </c>
      <c r="W30" s="41">
        <f t="shared" si="13"/>
        <v>0</v>
      </c>
      <c r="X30" s="41">
        <f t="shared" si="14"/>
        <v>0</v>
      </c>
      <c r="Y30" s="42">
        <f t="shared" si="15"/>
        <v>2.0140666666666669</v>
      </c>
      <c r="Z30" s="42" t="str">
        <f t="shared" si="16"/>
        <v/>
      </c>
      <c r="AA30" s="42" t="str">
        <f t="shared" si="17"/>
        <v/>
      </c>
      <c r="AB30" s="42" t="str">
        <f t="shared" si="18"/>
        <v/>
      </c>
      <c r="AC30" s="42" t="str">
        <f t="shared" si="19"/>
        <v/>
      </c>
      <c r="AD30" s="42" t="str">
        <f t="shared" si="20"/>
        <v/>
      </c>
      <c r="AE30" s="42" t="str">
        <f t="shared" si="21"/>
        <v/>
      </c>
      <c r="AF30" s="42" t="str">
        <f t="shared" si="22"/>
        <v/>
      </c>
      <c r="AG30" s="42" t="str">
        <f t="shared" si="23"/>
        <v/>
      </c>
      <c r="AH30" s="42" t="str">
        <f t="shared" si="24"/>
        <v/>
      </c>
      <c r="AI30" s="42" t="str">
        <f t="shared" si="25"/>
        <v/>
      </c>
      <c r="AJ30" s="42" t="str">
        <f t="shared" si="26"/>
        <v/>
      </c>
      <c r="AK30" s="42" t="str">
        <f t="shared" si="27"/>
        <v/>
      </c>
      <c r="AL30" s="42" t="str">
        <f t="shared" si="28"/>
        <v/>
      </c>
      <c r="AM30" s="42" t="str">
        <f t="shared" si="29"/>
        <v/>
      </c>
      <c r="AN30" s="42" t="str">
        <f t="shared" si="30"/>
        <v/>
      </c>
      <c r="AO30" s="42" t="str">
        <f t="shared" si="31"/>
        <v/>
      </c>
      <c r="AP30" s="42" t="str">
        <f t="shared" si="32"/>
        <v/>
      </c>
      <c r="AQ30" s="42" t="str">
        <f t="shared" si="33"/>
        <v/>
      </c>
      <c r="AR30" s="42" t="e">
        <f t="shared" si="34"/>
        <v>#DIV/0!</v>
      </c>
      <c r="AS30" s="43">
        <f t="shared" si="35"/>
        <v>2.0140666666666669</v>
      </c>
      <c r="AT30" s="44">
        <f t="shared" si="36"/>
        <v>1.0069505376344088</v>
      </c>
      <c r="AU30" s="45">
        <f t="shared" si="37"/>
        <v>35.273835058663394</v>
      </c>
      <c r="AW30" s="14"/>
      <c r="AX30" s="15"/>
      <c r="AY30" s="15"/>
    </row>
    <row r="31" spans="1:55" ht="30" customHeight="1" thickBot="1">
      <c r="A31" s="80">
        <v>21</v>
      </c>
      <c r="B31" s="20" t="s">
        <v>70</v>
      </c>
      <c r="C31" s="12">
        <v>375</v>
      </c>
      <c r="D31" s="3">
        <v>100</v>
      </c>
      <c r="E31" s="3">
        <v>2.0203899999999999</v>
      </c>
      <c r="F31" s="3">
        <v>2.02041</v>
      </c>
      <c r="G31" s="3">
        <v>2.0204300000000002</v>
      </c>
      <c r="H31" s="3">
        <v>2.0204300000000002</v>
      </c>
      <c r="I31" s="3"/>
      <c r="J31" s="3"/>
      <c r="K31" s="41">
        <f t="shared" ref="K31:K44" si="38">IF(ABS(ROUND($E31-F31,5)) &lt;= 0.00002, $E31-F31,"")</f>
        <v>-2.0000000000131024E-5</v>
      </c>
      <c r="L31" s="41" t="str">
        <f t="shared" ref="L31:L44" si="39">IF(ABS(ROUND($E31-G31,5)) &lt;= 0.00002, $E31-G31,"")</f>
        <v/>
      </c>
      <c r="M31" s="41" t="str">
        <f t="shared" ref="M31:M44" si="40">IF(ABS(ROUND($E31-H31,5)) &lt;= 0.00002, $E31-H31,"")</f>
        <v/>
      </c>
      <c r="N31" s="41" t="str">
        <f t="shared" ref="N31:N44" si="41">IF(ABS(ROUND($E31-I31,5)) &lt;= 0.00002, $E31-I31,"")</f>
        <v/>
      </c>
      <c r="O31" s="41" t="str">
        <f t="shared" ref="O31:O44" si="42">IF(ABS(ROUND($E31-J31,5)) &lt;= 0.00002, $E31-J31,"")</f>
        <v/>
      </c>
      <c r="P31" s="41">
        <f t="shared" ref="P31:P44" si="43">IF(ABS(ROUND($F31-G31,5)) &lt;= 0.00002, $F31-G31,"")</f>
        <v>-2.0000000000131024E-5</v>
      </c>
      <c r="Q31" s="41">
        <f t="shared" ref="Q31:Q44" si="44">IF(ABS(ROUND($F31-H31,5)) &lt;= 0.00002, $F31-H31,"")</f>
        <v>-2.0000000000131024E-5</v>
      </c>
      <c r="R31" s="41" t="str">
        <f t="shared" ref="R31:R44" si="45">IF(ABS(ROUND($F31-I31,5)) &lt;= 0.00002, $F31-I31,"")</f>
        <v/>
      </c>
      <c r="S31" s="41" t="str">
        <f t="shared" ref="S31:S44" si="46">IF(ABS(ROUND($F31-J31,5)) &lt;= 0.00002, $F31-J31,"")</f>
        <v/>
      </c>
      <c r="T31" s="41">
        <f t="shared" ref="T31:T44" si="47">IF(ABS(ROUND($G31-H31,5)) &lt;= 0.00002, $G31-H31,"")</f>
        <v>0</v>
      </c>
      <c r="U31" s="41" t="str">
        <f t="shared" ref="U31:U44" si="48">IF(ABS(ROUND($G31-I31,5)) &lt;= 0.00002, $G31-I31,"")</f>
        <v/>
      </c>
      <c r="V31" s="41" t="str">
        <f t="shared" ref="V31:V44" si="49">IF(ABS(ROUND($G31-J31,5)) &lt;= 0.00002, $G31-J31,"")</f>
        <v/>
      </c>
      <c r="W31" s="41" t="str">
        <f t="shared" ref="W31:W44" si="50">IF(ABS(ROUND($H31-I31,5)) &lt;= 0.00002, $H31-I31,"")</f>
        <v/>
      </c>
      <c r="X31" s="41" t="str">
        <f t="shared" ref="X31:X44" si="51">IF(ABS(ROUND($H31-J31,5)) &lt;= 0.00002, $H31-J31,"")</f>
        <v/>
      </c>
      <c r="Y31" s="42" t="str">
        <f t="shared" ref="Y31:Y44" si="52">IF((AND(K31&lt;&gt;"", L31&lt;&gt;"")),AVERAGE(E31,F31,G31),"")</f>
        <v/>
      </c>
      <c r="Z31" s="42">
        <f t="shared" ref="Z31:Z44" si="53">IF((AND(K31&lt;&gt;"", Q31&lt;&gt;"")),AVERAGE(E31,F31,H31),"")</f>
        <v>2.02041</v>
      </c>
      <c r="AA31" s="42" t="str">
        <f t="shared" ref="AA31:AA44" si="54">IF((AND(K31&lt;&gt;"", R31&lt;&gt;"")),AVERAGE(E31,F31,I31),"")</f>
        <v/>
      </c>
      <c r="AB31" s="42" t="str">
        <f t="shared" ref="AB31:AB44" si="55">IF((AND(K31&lt;&gt;"", S31&lt;&gt;"")),AVERAGE(E31,F31,J31),"")</f>
        <v/>
      </c>
      <c r="AC31" s="42" t="str">
        <f t="shared" ref="AC31:AC44" si="56">IF((AND(L31&lt;&gt;"", M31&lt;&gt;"")),AVERAGE(E31,G31,H31),"")</f>
        <v/>
      </c>
      <c r="AD31" s="42" t="str">
        <f t="shared" ref="AD31:AD44" si="57">IF((AND(L31&lt;&gt;"", N31&lt;&gt;"")),AVERAGE(E31,G31,I31),"")</f>
        <v/>
      </c>
      <c r="AE31" s="42" t="str">
        <f t="shared" ref="AE31:AE44" si="58">IF((AND(L31&lt;&gt;"", O31&lt;&gt;"")),AVERAGE(E31,G31,J31),"")</f>
        <v/>
      </c>
      <c r="AF31" s="42" t="str">
        <f t="shared" ref="AF31:AF44" si="59">IF((AND(M31&lt;&gt;"", N31&lt;&gt;"")),AVERAGE(E31,H31,I31),"")</f>
        <v/>
      </c>
      <c r="AG31" s="42" t="str">
        <f t="shared" ref="AG31:AG44" si="60">IF((AND(M31&lt;&gt;"", O31&lt;&gt;"")),AVERAGE(E31,H31,J31),"")</f>
        <v/>
      </c>
      <c r="AH31" s="42" t="str">
        <f t="shared" ref="AH31:AH44" si="61">IF((AND(N31&lt;&gt;"", O31&lt;&gt;"")),AVERAGE(E31,I31,J31),"")</f>
        <v/>
      </c>
      <c r="AI31" s="42">
        <f t="shared" ref="AI31:AI44" si="62">IF((AND(P31&lt;&gt;"", Q31&lt;&gt;"")),AVERAGE(F31,G31,H31),"")</f>
        <v>2.0204233333333335</v>
      </c>
      <c r="AJ31" s="42" t="str">
        <f t="shared" ref="AJ31:AJ44" si="63">IF((AND(P31&lt;&gt;"", R31&lt;&gt;"")),AVERAGE(F31,G31,I31),"")</f>
        <v/>
      </c>
      <c r="AK31" s="42" t="str">
        <f t="shared" ref="AK31:AK44" si="64">IF((AND(P31&lt;&gt;"", S31&lt;&gt;"")),AVERAGE(F31,G31,J31),"")</f>
        <v/>
      </c>
      <c r="AL31" s="42" t="str">
        <f t="shared" ref="AL31:AL44" si="65">IF((AND(Q31&lt;&gt;"", R31&lt;&gt;"")),AVERAGE(F31,H31,I31),"")</f>
        <v/>
      </c>
      <c r="AM31" s="42" t="str">
        <f t="shared" ref="AM31:AM44" si="66">IF((AND(Q31&lt;&gt;"", S31&lt;&gt;"")),AVERAGE(F31,H31,J31),"")</f>
        <v/>
      </c>
      <c r="AN31" s="42" t="str">
        <f t="shared" ref="AN31:AN44" si="67">IF((AND(R31&lt;&gt;"", S31&lt;&gt;"")),AVERAGE(F31,I31,J31),"")</f>
        <v/>
      </c>
      <c r="AO31" s="42" t="str">
        <f t="shared" ref="AO31:AO44" si="68">IF((AND(T31&lt;&gt;"", U31&lt;&gt;"")),AVERAGE(G31,H31,I31),"")</f>
        <v/>
      </c>
      <c r="AP31" s="42" t="str">
        <f t="shared" ref="AP31:AP44" si="69">IF((AND(T31&lt;&gt;"", V31&lt;&gt;"")),AVERAGE(G31,H31,J31),"")</f>
        <v/>
      </c>
      <c r="AQ31" s="42" t="str">
        <f t="shared" ref="AQ31:AQ44" si="70">IF((AND(U31&lt;&gt;"", V31&lt;&gt;"")),AVERAGE(G31,I31,J31),"")</f>
        <v/>
      </c>
      <c r="AR31" s="42" t="str">
        <f t="shared" ref="AR31:AR44" si="71">IF((AND(W31&lt;&gt;"", X31&lt;&gt;"")),AVERAGE(H31,I31,J31),"")</f>
        <v/>
      </c>
      <c r="AS31" s="43">
        <f t="shared" ref="AS31:AS44" si="72">IF(ISNA(INDEX(Y31:AR31,MATCH(TRUE,INDEX((Y31:AR31&lt;&gt;""),0),0))), "", INDEX(Y31:AR31,MATCH(TRUE,INDEX((Y31:AR31&lt;&gt;""),0),0)))</f>
        <v>2.02041</v>
      </c>
      <c r="AT31" s="44">
        <f t="shared" ref="AT31:AT44" si="73">IF(AS31&lt;&gt;"",(AS31-($J$8*A31))/2,"")</f>
        <v>1.010118064516129</v>
      </c>
      <c r="AU31" s="45">
        <f t="shared" ref="AU31:AU44" si="74">IF(AT31&lt;&gt;"",((0.008+(-0.1692*(AT31^(1/2)))+(25.3851*AT31)+(14.0941*(AT31^(3/2)))+(-7.0261*(AT31^2))+(2.7081*AT31^(5/2)))+((($J$7-15)/(1+(0.0162*($J$7-15))))*(0.0005+(-0.0056*AT31^(1/2))+(-0.0066*AT31)+(-0.0375*AT31^(3/2))+(0.0636*AT31^2)+(-0.0144*AT31^(5/2))))),"")</f>
        <v>35.39874207449116</v>
      </c>
      <c r="AW31" s="14"/>
      <c r="AX31" s="15"/>
      <c r="AY31" s="15"/>
    </row>
    <row r="32" spans="1:55" ht="30" customHeight="1" thickBot="1">
      <c r="A32" s="80">
        <v>22</v>
      </c>
      <c r="B32" s="20" t="s">
        <v>71</v>
      </c>
      <c r="C32" s="12">
        <v>3470</v>
      </c>
      <c r="D32" s="3">
        <v>101</v>
      </c>
      <c r="E32" s="3">
        <v>1.9888600000000001</v>
      </c>
      <c r="F32" s="3">
        <v>1.9888600000000001</v>
      </c>
      <c r="G32" s="3">
        <v>1.98885</v>
      </c>
      <c r="H32" s="3"/>
      <c r="I32" s="3"/>
      <c r="J32" s="3"/>
      <c r="K32" s="41">
        <f t="shared" si="38"/>
        <v>0</v>
      </c>
      <c r="L32" s="41">
        <f t="shared" si="39"/>
        <v>1.0000000000065512E-5</v>
      </c>
      <c r="M32" s="41" t="str">
        <f t="shared" si="40"/>
        <v/>
      </c>
      <c r="N32" s="41" t="str">
        <f t="shared" si="41"/>
        <v/>
      </c>
      <c r="O32" s="41" t="str">
        <f t="shared" si="42"/>
        <v/>
      </c>
      <c r="P32" s="41">
        <f t="shared" si="43"/>
        <v>1.0000000000065512E-5</v>
      </c>
      <c r="Q32" s="41" t="str">
        <f t="shared" si="44"/>
        <v/>
      </c>
      <c r="R32" s="41" t="str">
        <f t="shared" si="45"/>
        <v/>
      </c>
      <c r="S32" s="41" t="str">
        <f t="shared" si="46"/>
        <v/>
      </c>
      <c r="T32" s="41" t="str">
        <f t="shared" si="47"/>
        <v/>
      </c>
      <c r="U32" s="41" t="str">
        <f t="shared" si="48"/>
        <v/>
      </c>
      <c r="V32" s="41" t="str">
        <f t="shared" si="49"/>
        <v/>
      </c>
      <c r="W32" s="41">
        <f t="shared" si="50"/>
        <v>0</v>
      </c>
      <c r="X32" s="41">
        <f t="shared" si="51"/>
        <v>0</v>
      </c>
      <c r="Y32" s="42">
        <f t="shared" si="52"/>
        <v>1.9888566666666667</v>
      </c>
      <c r="Z32" s="42" t="str">
        <f t="shared" si="53"/>
        <v/>
      </c>
      <c r="AA32" s="42" t="str">
        <f t="shared" si="54"/>
        <v/>
      </c>
      <c r="AB32" s="42" t="str">
        <f t="shared" si="55"/>
        <v/>
      </c>
      <c r="AC32" s="42" t="str">
        <f t="shared" si="56"/>
        <v/>
      </c>
      <c r="AD32" s="42" t="str">
        <f t="shared" si="57"/>
        <v/>
      </c>
      <c r="AE32" s="42" t="str">
        <f t="shared" si="58"/>
        <v/>
      </c>
      <c r="AF32" s="42" t="str">
        <f t="shared" si="59"/>
        <v/>
      </c>
      <c r="AG32" s="42" t="str">
        <f t="shared" si="60"/>
        <v/>
      </c>
      <c r="AH32" s="42" t="str">
        <f t="shared" si="61"/>
        <v/>
      </c>
      <c r="AI32" s="42" t="str">
        <f t="shared" si="62"/>
        <v/>
      </c>
      <c r="AJ32" s="42" t="str">
        <f t="shared" si="63"/>
        <v/>
      </c>
      <c r="AK32" s="42" t="str">
        <f t="shared" si="64"/>
        <v/>
      </c>
      <c r="AL32" s="42" t="str">
        <f t="shared" si="65"/>
        <v/>
      </c>
      <c r="AM32" s="42" t="str">
        <f t="shared" si="66"/>
        <v/>
      </c>
      <c r="AN32" s="42" t="str">
        <f t="shared" si="67"/>
        <v/>
      </c>
      <c r="AO32" s="42" t="str">
        <f t="shared" si="68"/>
        <v/>
      </c>
      <c r="AP32" s="42" t="str">
        <f t="shared" si="69"/>
        <v/>
      </c>
      <c r="AQ32" s="42" t="str">
        <f t="shared" si="70"/>
        <v/>
      </c>
      <c r="AR32" s="42" t="e">
        <f t="shared" si="71"/>
        <v>#DIV/0!</v>
      </c>
      <c r="AS32" s="43">
        <f t="shared" si="72"/>
        <v>1.9888566666666667</v>
      </c>
      <c r="AT32" s="44">
        <f t="shared" si="73"/>
        <v>0.99433725806451612</v>
      </c>
      <c r="AU32" s="45">
        <f t="shared" si="74"/>
        <v>34.77715480429994</v>
      </c>
      <c r="AW32" s="14"/>
      <c r="AX32" s="15"/>
      <c r="AY32" s="15"/>
    </row>
    <row r="33" spans="1:60" ht="30" customHeight="1" thickBot="1">
      <c r="A33" s="80">
        <v>23</v>
      </c>
      <c r="B33" s="20" t="s">
        <v>71</v>
      </c>
      <c r="C33" s="12">
        <v>3001</v>
      </c>
      <c r="D33" s="3">
        <v>102</v>
      </c>
      <c r="E33" s="86">
        <v>1.9910000000000001</v>
      </c>
      <c r="F33" s="3">
        <v>1.99098</v>
      </c>
      <c r="G33" s="3">
        <v>1.99098</v>
      </c>
      <c r="H33" s="3"/>
      <c r="I33" s="3"/>
      <c r="J33" s="3"/>
      <c r="K33" s="41">
        <f t="shared" si="38"/>
        <v>2.0000000000131024E-5</v>
      </c>
      <c r="L33" s="41">
        <f t="shared" si="39"/>
        <v>2.0000000000131024E-5</v>
      </c>
      <c r="M33" s="41" t="str">
        <f t="shared" si="40"/>
        <v/>
      </c>
      <c r="N33" s="41" t="str">
        <f t="shared" si="41"/>
        <v/>
      </c>
      <c r="O33" s="41" t="str">
        <f t="shared" si="42"/>
        <v/>
      </c>
      <c r="P33" s="41">
        <f t="shared" si="43"/>
        <v>0</v>
      </c>
      <c r="Q33" s="41" t="str">
        <f t="shared" si="44"/>
        <v/>
      </c>
      <c r="R33" s="41" t="str">
        <f t="shared" si="45"/>
        <v/>
      </c>
      <c r="S33" s="41" t="str">
        <f t="shared" si="46"/>
        <v/>
      </c>
      <c r="T33" s="41" t="str">
        <f t="shared" si="47"/>
        <v/>
      </c>
      <c r="U33" s="41" t="str">
        <f t="shared" si="48"/>
        <v/>
      </c>
      <c r="V33" s="41" t="str">
        <f t="shared" si="49"/>
        <v/>
      </c>
      <c r="W33" s="41">
        <f t="shared" si="50"/>
        <v>0</v>
      </c>
      <c r="X33" s="41">
        <f t="shared" si="51"/>
        <v>0</v>
      </c>
      <c r="Y33" s="42">
        <f t="shared" si="52"/>
        <v>1.9909866666666669</v>
      </c>
      <c r="Z33" s="42" t="str">
        <f t="shared" si="53"/>
        <v/>
      </c>
      <c r="AA33" s="42" t="str">
        <f t="shared" si="54"/>
        <v/>
      </c>
      <c r="AB33" s="42" t="str">
        <f t="shared" si="55"/>
        <v/>
      </c>
      <c r="AC33" s="42" t="str">
        <f t="shared" si="56"/>
        <v/>
      </c>
      <c r="AD33" s="42" t="str">
        <f t="shared" si="57"/>
        <v/>
      </c>
      <c r="AE33" s="42" t="str">
        <f t="shared" si="58"/>
        <v/>
      </c>
      <c r="AF33" s="42" t="str">
        <f t="shared" si="59"/>
        <v/>
      </c>
      <c r="AG33" s="42" t="str">
        <f t="shared" si="60"/>
        <v/>
      </c>
      <c r="AH33" s="42" t="str">
        <f t="shared" si="61"/>
        <v/>
      </c>
      <c r="AI33" s="42" t="str">
        <f t="shared" si="62"/>
        <v/>
      </c>
      <c r="AJ33" s="42" t="str">
        <f t="shared" si="63"/>
        <v/>
      </c>
      <c r="AK33" s="42" t="str">
        <f t="shared" si="64"/>
        <v/>
      </c>
      <c r="AL33" s="42" t="str">
        <f t="shared" si="65"/>
        <v/>
      </c>
      <c r="AM33" s="42" t="str">
        <f t="shared" si="66"/>
        <v/>
      </c>
      <c r="AN33" s="42" t="str">
        <f t="shared" si="67"/>
        <v/>
      </c>
      <c r="AO33" s="42" t="str">
        <f t="shared" si="68"/>
        <v/>
      </c>
      <c r="AP33" s="42" t="str">
        <f t="shared" si="69"/>
        <v/>
      </c>
      <c r="AQ33" s="42" t="str">
        <f t="shared" si="70"/>
        <v/>
      </c>
      <c r="AR33" s="42" t="e">
        <f t="shared" si="71"/>
        <v>#DIV/0!</v>
      </c>
      <c r="AS33" s="43">
        <f t="shared" si="72"/>
        <v>1.9909866666666669</v>
      </c>
      <c r="AT33" s="44">
        <f t="shared" si="73"/>
        <v>0.99539811827956992</v>
      </c>
      <c r="AU33" s="45">
        <f t="shared" si="74"/>
        <v>34.818885363339483</v>
      </c>
      <c r="AW33" s="14"/>
      <c r="AX33" s="15"/>
      <c r="AY33" s="15"/>
    </row>
    <row r="34" spans="1:60" ht="30" customHeight="1" thickBot="1">
      <c r="A34" s="80">
        <v>24</v>
      </c>
      <c r="B34" s="20" t="s">
        <v>71</v>
      </c>
      <c r="C34" s="12">
        <v>2512</v>
      </c>
      <c r="D34" s="3">
        <v>103</v>
      </c>
      <c r="E34" s="3">
        <v>1.99078</v>
      </c>
      <c r="F34" s="3">
        <v>1.9907900000000001</v>
      </c>
      <c r="G34" s="3">
        <v>1.9907900000000001</v>
      </c>
      <c r="H34" s="3"/>
      <c r="I34" s="3"/>
      <c r="J34" s="3"/>
      <c r="K34" s="41">
        <f t="shared" si="38"/>
        <v>-1.0000000000065512E-5</v>
      </c>
      <c r="L34" s="41">
        <f t="shared" si="39"/>
        <v>-1.0000000000065512E-5</v>
      </c>
      <c r="M34" s="41" t="str">
        <f t="shared" si="40"/>
        <v/>
      </c>
      <c r="N34" s="41" t="str">
        <f t="shared" si="41"/>
        <v/>
      </c>
      <c r="O34" s="41" t="str">
        <f t="shared" si="42"/>
        <v/>
      </c>
      <c r="P34" s="41">
        <f t="shared" si="43"/>
        <v>0</v>
      </c>
      <c r="Q34" s="41" t="str">
        <f t="shared" si="44"/>
        <v/>
      </c>
      <c r="R34" s="41" t="str">
        <f t="shared" si="45"/>
        <v/>
      </c>
      <c r="S34" s="41" t="str">
        <f t="shared" si="46"/>
        <v/>
      </c>
      <c r="T34" s="41" t="str">
        <f t="shared" si="47"/>
        <v/>
      </c>
      <c r="U34" s="41" t="str">
        <f t="shared" si="48"/>
        <v/>
      </c>
      <c r="V34" s="41" t="str">
        <f t="shared" si="49"/>
        <v/>
      </c>
      <c r="W34" s="41">
        <f t="shared" si="50"/>
        <v>0</v>
      </c>
      <c r="X34" s="41">
        <f t="shared" si="51"/>
        <v>0</v>
      </c>
      <c r="Y34" s="42">
        <f t="shared" si="52"/>
        <v>1.9907866666666667</v>
      </c>
      <c r="Z34" s="42" t="str">
        <f t="shared" si="53"/>
        <v/>
      </c>
      <c r="AA34" s="42" t="str">
        <f t="shared" si="54"/>
        <v/>
      </c>
      <c r="AB34" s="42" t="str">
        <f t="shared" si="55"/>
        <v/>
      </c>
      <c r="AC34" s="42" t="str">
        <f t="shared" si="56"/>
        <v/>
      </c>
      <c r="AD34" s="42" t="str">
        <f t="shared" si="57"/>
        <v/>
      </c>
      <c r="AE34" s="42" t="str">
        <f t="shared" si="58"/>
        <v/>
      </c>
      <c r="AF34" s="42" t="str">
        <f t="shared" si="59"/>
        <v/>
      </c>
      <c r="AG34" s="42" t="str">
        <f t="shared" si="60"/>
        <v/>
      </c>
      <c r="AH34" s="42" t="str">
        <f t="shared" si="61"/>
        <v/>
      </c>
      <c r="AI34" s="42" t="str">
        <f t="shared" si="62"/>
        <v/>
      </c>
      <c r="AJ34" s="42" t="str">
        <f t="shared" si="63"/>
        <v/>
      </c>
      <c r="AK34" s="42" t="str">
        <f t="shared" si="64"/>
        <v/>
      </c>
      <c r="AL34" s="42" t="str">
        <f t="shared" si="65"/>
        <v/>
      </c>
      <c r="AM34" s="42" t="str">
        <f t="shared" si="66"/>
        <v/>
      </c>
      <c r="AN34" s="42" t="str">
        <f t="shared" si="67"/>
        <v/>
      </c>
      <c r="AO34" s="42" t="str">
        <f t="shared" si="68"/>
        <v/>
      </c>
      <c r="AP34" s="42" t="str">
        <f t="shared" si="69"/>
        <v/>
      </c>
      <c r="AQ34" s="42" t="str">
        <f t="shared" si="70"/>
        <v/>
      </c>
      <c r="AR34" s="42" t="e">
        <f t="shared" si="71"/>
        <v>#DIV/0!</v>
      </c>
      <c r="AS34" s="43">
        <f t="shared" si="72"/>
        <v>1.9907866666666667</v>
      </c>
      <c r="AT34" s="44">
        <f t="shared" si="73"/>
        <v>0.99529397849462364</v>
      </c>
      <c r="AU34" s="45">
        <f t="shared" si="74"/>
        <v>34.814788511628429</v>
      </c>
      <c r="AW34" s="14"/>
      <c r="AX34" s="15"/>
      <c r="AY34" s="15"/>
    </row>
    <row r="35" spans="1:60" ht="30" customHeight="1" thickBot="1">
      <c r="A35" s="80">
        <v>25</v>
      </c>
      <c r="B35" s="20" t="s">
        <v>71</v>
      </c>
      <c r="C35" s="12">
        <v>2000</v>
      </c>
      <c r="D35" s="3">
        <v>104</v>
      </c>
      <c r="E35" s="3">
        <v>1.9865999999999999</v>
      </c>
      <c r="F35" s="3">
        <v>1.9865900000000001</v>
      </c>
      <c r="G35" s="3">
        <v>1.9865900000000001</v>
      </c>
      <c r="H35" s="3"/>
      <c r="I35" s="3"/>
      <c r="J35" s="3"/>
      <c r="K35" s="41">
        <f t="shared" si="38"/>
        <v>9.9999999998434674E-6</v>
      </c>
      <c r="L35" s="41">
        <f t="shared" si="39"/>
        <v>9.9999999998434674E-6</v>
      </c>
      <c r="M35" s="41" t="str">
        <f t="shared" si="40"/>
        <v/>
      </c>
      <c r="N35" s="41" t="str">
        <f t="shared" si="41"/>
        <v/>
      </c>
      <c r="O35" s="41" t="str">
        <f t="shared" si="42"/>
        <v/>
      </c>
      <c r="P35" s="41">
        <f t="shared" si="43"/>
        <v>0</v>
      </c>
      <c r="Q35" s="41" t="str">
        <f t="shared" si="44"/>
        <v/>
      </c>
      <c r="R35" s="41" t="str">
        <f t="shared" si="45"/>
        <v/>
      </c>
      <c r="S35" s="41" t="str">
        <f t="shared" si="46"/>
        <v/>
      </c>
      <c r="T35" s="41" t="str">
        <f t="shared" si="47"/>
        <v/>
      </c>
      <c r="U35" s="41" t="str">
        <f t="shared" si="48"/>
        <v/>
      </c>
      <c r="V35" s="41" t="str">
        <f t="shared" si="49"/>
        <v/>
      </c>
      <c r="W35" s="41">
        <f t="shared" si="50"/>
        <v>0</v>
      </c>
      <c r="X35" s="41">
        <f t="shared" si="51"/>
        <v>0</v>
      </c>
      <c r="Y35" s="42">
        <f t="shared" si="52"/>
        <v>1.9865933333333334</v>
      </c>
      <c r="Z35" s="42" t="str">
        <f t="shared" si="53"/>
        <v/>
      </c>
      <c r="AA35" s="42" t="str">
        <f t="shared" si="54"/>
        <v/>
      </c>
      <c r="AB35" s="42" t="str">
        <f t="shared" si="55"/>
        <v/>
      </c>
      <c r="AC35" s="42" t="str">
        <f t="shared" si="56"/>
        <v/>
      </c>
      <c r="AD35" s="42" t="str">
        <f t="shared" si="57"/>
        <v/>
      </c>
      <c r="AE35" s="42" t="str">
        <f t="shared" si="58"/>
        <v/>
      </c>
      <c r="AF35" s="42" t="str">
        <f t="shared" si="59"/>
        <v/>
      </c>
      <c r="AG35" s="42" t="str">
        <f t="shared" si="60"/>
        <v/>
      </c>
      <c r="AH35" s="42" t="str">
        <f t="shared" si="61"/>
        <v/>
      </c>
      <c r="AI35" s="42" t="str">
        <f t="shared" si="62"/>
        <v/>
      </c>
      <c r="AJ35" s="42" t="str">
        <f t="shared" si="63"/>
        <v/>
      </c>
      <c r="AK35" s="42" t="str">
        <f t="shared" si="64"/>
        <v/>
      </c>
      <c r="AL35" s="42" t="str">
        <f t="shared" si="65"/>
        <v/>
      </c>
      <c r="AM35" s="42" t="str">
        <f t="shared" si="66"/>
        <v/>
      </c>
      <c r="AN35" s="42" t="str">
        <f t="shared" si="67"/>
        <v/>
      </c>
      <c r="AO35" s="42" t="str">
        <f t="shared" si="68"/>
        <v/>
      </c>
      <c r="AP35" s="42" t="str">
        <f t="shared" si="69"/>
        <v/>
      </c>
      <c r="AQ35" s="42" t="str">
        <f t="shared" si="70"/>
        <v/>
      </c>
      <c r="AR35" s="42" t="e">
        <f t="shared" si="71"/>
        <v>#DIV/0!</v>
      </c>
      <c r="AS35" s="43">
        <f t="shared" si="72"/>
        <v>1.9865933333333334</v>
      </c>
      <c r="AT35" s="44">
        <f t="shared" si="73"/>
        <v>0.99319317204301072</v>
      </c>
      <c r="AU35" s="45">
        <f t="shared" si="74"/>
        <v>34.732159394322387</v>
      </c>
      <c r="AW35" s="14"/>
      <c r="AX35" s="15"/>
      <c r="AY35" s="15"/>
    </row>
    <row r="36" spans="1:60" ht="30" customHeight="1" thickBot="1">
      <c r="A36" s="80">
        <v>26</v>
      </c>
      <c r="B36" s="20" t="s">
        <v>71</v>
      </c>
      <c r="C36" s="12">
        <v>1720</v>
      </c>
      <c r="D36" s="3">
        <v>105</v>
      </c>
      <c r="E36" s="3">
        <v>1.9831399999999999</v>
      </c>
      <c r="F36" s="3">
        <v>1.9831399999999999</v>
      </c>
      <c r="G36" s="3">
        <v>1.98315</v>
      </c>
      <c r="H36" s="3"/>
      <c r="I36" s="3"/>
      <c r="J36" s="3"/>
      <c r="K36" s="41">
        <f t="shared" si="38"/>
        <v>0</v>
      </c>
      <c r="L36" s="41">
        <f t="shared" si="39"/>
        <v>-1.0000000000065512E-5</v>
      </c>
      <c r="M36" s="41" t="str">
        <f t="shared" si="40"/>
        <v/>
      </c>
      <c r="N36" s="41" t="str">
        <f t="shared" si="41"/>
        <v/>
      </c>
      <c r="O36" s="41" t="str">
        <f t="shared" si="42"/>
        <v/>
      </c>
      <c r="P36" s="41">
        <f t="shared" si="43"/>
        <v>-1.0000000000065512E-5</v>
      </c>
      <c r="Q36" s="41" t="str">
        <f t="shared" si="44"/>
        <v/>
      </c>
      <c r="R36" s="41" t="str">
        <f t="shared" si="45"/>
        <v/>
      </c>
      <c r="S36" s="41" t="str">
        <f t="shared" si="46"/>
        <v/>
      </c>
      <c r="T36" s="41" t="str">
        <f t="shared" si="47"/>
        <v/>
      </c>
      <c r="U36" s="41" t="str">
        <f t="shared" si="48"/>
        <v/>
      </c>
      <c r="V36" s="41" t="str">
        <f t="shared" si="49"/>
        <v/>
      </c>
      <c r="W36" s="41">
        <f t="shared" si="50"/>
        <v>0</v>
      </c>
      <c r="X36" s="41">
        <f t="shared" si="51"/>
        <v>0</v>
      </c>
      <c r="Y36" s="42">
        <f t="shared" si="52"/>
        <v>1.9831433333333333</v>
      </c>
      <c r="Z36" s="42" t="str">
        <f t="shared" si="53"/>
        <v/>
      </c>
      <c r="AA36" s="42" t="str">
        <f t="shared" si="54"/>
        <v/>
      </c>
      <c r="AB36" s="42" t="str">
        <f t="shared" si="55"/>
        <v/>
      </c>
      <c r="AC36" s="42" t="str">
        <f t="shared" si="56"/>
        <v/>
      </c>
      <c r="AD36" s="42" t="str">
        <f t="shared" si="57"/>
        <v/>
      </c>
      <c r="AE36" s="42" t="str">
        <f t="shared" si="58"/>
        <v/>
      </c>
      <c r="AF36" s="42" t="str">
        <f t="shared" si="59"/>
        <v/>
      </c>
      <c r="AG36" s="42" t="str">
        <f t="shared" si="60"/>
        <v/>
      </c>
      <c r="AH36" s="42" t="str">
        <f t="shared" si="61"/>
        <v/>
      </c>
      <c r="AI36" s="42" t="str">
        <f t="shared" si="62"/>
        <v/>
      </c>
      <c r="AJ36" s="42" t="str">
        <f t="shared" si="63"/>
        <v/>
      </c>
      <c r="AK36" s="42" t="str">
        <f t="shared" si="64"/>
        <v/>
      </c>
      <c r="AL36" s="42" t="str">
        <f t="shared" si="65"/>
        <v/>
      </c>
      <c r="AM36" s="42" t="str">
        <f t="shared" si="66"/>
        <v/>
      </c>
      <c r="AN36" s="42" t="str">
        <f t="shared" si="67"/>
        <v/>
      </c>
      <c r="AO36" s="42" t="str">
        <f t="shared" si="68"/>
        <v/>
      </c>
      <c r="AP36" s="42" t="str">
        <f t="shared" si="69"/>
        <v/>
      </c>
      <c r="AQ36" s="42" t="str">
        <f t="shared" si="70"/>
        <v/>
      </c>
      <c r="AR36" s="42" t="e">
        <f t="shared" si="71"/>
        <v>#DIV/0!</v>
      </c>
      <c r="AS36" s="43">
        <f t="shared" si="72"/>
        <v>1.9831433333333333</v>
      </c>
      <c r="AT36" s="44">
        <f t="shared" si="73"/>
        <v>0.99146403225806445</v>
      </c>
      <c r="AU36" s="45">
        <f t="shared" si="74"/>
        <v>34.664172237825781</v>
      </c>
      <c r="AW36" s="14"/>
      <c r="AX36" s="15"/>
      <c r="AY36" s="15"/>
    </row>
    <row r="37" spans="1:60" ht="30" customHeight="1" thickBot="1">
      <c r="A37" s="80">
        <v>27</v>
      </c>
      <c r="B37" s="20" t="s">
        <v>71</v>
      </c>
      <c r="C37" s="12">
        <v>1720</v>
      </c>
      <c r="D37" s="3">
        <v>106</v>
      </c>
      <c r="E37" s="3">
        <v>1.9831399999999999</v>
      </c>
      <c r="F37" s="3">
        <v>1.9831399999999999</v>
      </c>
      <c r="G37" s="3">
        <v>1.98315</v>
      </c>
      <c r="H37" s="3"/>
      <c r="I37" s="3"/>
      <c r="J37" s="3"/>
      <c r="K37" s="41">
        <f t="shared" si="38"/>
        <v>0</v>
      </c>
      <c r="L37" s="41">
        <f t="shared" si="39"/>
        <v>-1.0000000000065512E-5</v>
      </c>
      <c r="M37" s="41" t="str">
        <f t="shared" si="40"/>
        <v/>
      </c>
      <c r="N37" s="41" t="str">
        <f t="shared" si="41"/>
        <v/>
      </c>
      <c r="O37" s="41" t="str">
        <f t="shared" si="42"/>
        <v/>
      </c>
      <c r="P37" s="41">
        <f t="shared" si="43"/>
        <v>-1.0000000000065512E-5</v>
      </c>
      <c r="Q37" s="41" t="str">
        <f t="shared" si="44"/>
        <v/>
      </c>
      <c r="R37" s="41" t="str">
        <f t="shared" si="45"/>
        <v/>
      </c>
      <c r="S37" s="41" t="str">
        <f t="shared" si="46"/>
        <v/>
      </c>
      <c r="T37" s="41" t="str">
        <f t="shared" si="47"/>
        <v/>
      </c>
      <c r="U37" s="41" t="str">
        <f t="shared" si="48"/>
        <v/>
      </c>
      <c r="V37" s="41" t="str">
        <f t="shared" si="49"/>
        <v/>
      </c>
      <c r="W37" s="41">
        <f t="shared" si="50"/>
        <v>0</v>
      </c>
      <c r="X37" s="41">
        <f t="shared" si="51"/>
        <v>0</v>
      </c>
      <c r="Y37" s="42">
        <f t="shared" si="52"/>
        <v>1.9831433333333333</v>
      </c>
      <c r="Z37" s="42" t="str">
        <f t="shared" si="53"/>
        <v/>
      </c>
      <c r="AA37" s="42" t="str">
        <f t="shared" si="54"/>
        <v/>
      </c>
      <c r="AB37" s="42" t="str">
        <f t="shared" si="55"/>
        <v/>
      </c>
      <c r="AC37" s="42" t="str">
        <f t="shared" si="56"/>
        <v/>
      </c>
      <c r="AD37" s="42" t="str">
        <f t="shared" si="57"/>
        <v/>
      </c>
      <c r="AE37" s="42" t="str">
        <f t="shared" si="58"/>
        <v/>
      </c>
      <c r="AF37" s="42" t="str">
        <f t="shared" si="59"/>
        <v/>
      </c>
      <c r="AG37" s="42" t="str">
        <f t="shared" si="60"/>
        <v/>
      </c>
      <c r="AH37" s="42" t="str">
        <f t="shared" si="61"/>
        <v/>
      </c>
      <c r="AI37" s="42" t="str">
        <f t="shared" si="62"/>
        <v/>
      </c>
      <c r="AJ37" s="42" t="str">
        <f t="shared" si="63"/>
        <v/>
      </c>
      <c r="AK37" s="42" t="str">
        <f t="shared" si="64"/>
        <v/>
      </c>
      <c r="AL37" s="42" t="str">
        <f t="shared" si="65"/>
        <v/>
      </c>
      <c r="AM37" s="42" t="str">
        <f t="shared" si="66"/>
        <v/>
      </c>
      <c r="AN37" s="42" t="str">
        <f t="shared" si="67"/>
        <v/>
      </c>
      <c r="AO37" s="42" t="str">
        <f t="shared" si="68"/>
        <v/>
      </c>
      <c r="AP37" s="42" t="str">
        <f t="shared" si="69"/>
        <v/>
      </c>
      <c r="AQ37" s="42" t="str">
        <f t="shared" si="70"/>
        <v/>
      </c>
      <c r="AR37" s="42" t="e">
        <f t="shared" si="71"/>
        <v>#DIV/0!</v>
      </c>
      <c r="AS37" s="43">
        <f t="shared" si="72"/>
        <v>1.9831433333333333</v>
      </c>
      <c r="AT37" s="44">
        <f t="shared" si="73"/>
        <v>0.99145989247311817</v>
      </c>
      <c r="AU37" s="45">
        <f t="shared" si="74"/>
        <v>34.664009493253069</v>
      </c>
      <c r="AW37" s="14"/>
      <c r="AX37" s="15"/>
      <c r="AY37" s="15"/>
    </row>
    <row r="38" spans="1:60" ht="30" customHeight="1" thickBot="1">
      <c r="A38" s="80">
        <v>28</v>
      </c>
      <c r="B38" s="20" t="s">
        <v>71</v>
      </c>
      <c r="C38" s="12">
        <v>1504</v>
      </c>
      <c r="D38" s="3">
        <v>107</v>
      </c>
      <c r="E38" s="3">
        <v>1.97888</v>
      </c>
      <c r="F38" s="3">
        <v>1.97885</v>
      </c>
      <c r="G38" s="3">
        <v>1.9789099999999999</v>
      </c>
      <c r="H38" s="3">
        <v>1.9789300000000001</v>
      </c>
      <c r="I38" s="3">
        <v>1.9789099999999999</v>
      </c>
      <c r="J38" s="3"/>
      <c r="K38" s="41" t="str">
        <f t="shared" si="38"/>
        <v/>
      </c>
      <c r="L38" s="41" t="str">
        <f t="shared" si="39"/>
        <v/>
      </c>
      <c r="M38" s="41" t="str">
        <f t="shared" si="40"/>
        <v/>
      </c>
      <c r="N38" s="41" t="str">
        <f t="shared" si="41"/>
        <v/>
      </c>
      <c r="O38" s="41" t="str">
        <f t="shared" si="42"/>
        <v/>
      </c>
      <c r="P38" s="41" t="str">
        <f t="shared" si="43"/>
        <v/>
      </c>
      <c r="Q38" s="41" t="str">
        <f t="shared" si="44"/>
        <v/>
      </c>
      <c r="R38" s="41" t="str">
        <f t="shared" si="45"/>
        <v/>
      </c>
      <c r="S38" s="41" t="str">
        <f t="shared" si="46"/>
        <v/>
      </c>
      <c r="T38" s="41">
        <f t="shared" si="47"/>
        <v>-2.0000000000131024E-5</v>
      </c>
      <c r="U38" s="41">
        <f t="shared" si="48"/>
        <v>0</v>
      </c>
      <c r="V38" s="41" t="str">
        <f t="shared" si="49"/>
        <v/>
      </c>
      <c r="W38" s="41">
        <f t="shared" si="50"/>
        <v>2.0000000000131024E-5</v>
      </c>
      <c r="X38" s="41" t="str">
        <f t="shared" si="51"/>
        <v/>
      </c>
      <c r="Y38" s="42" t="str">
        <f t="shared" si="52"/>
        <v/>
      </c>
      <c r="Z38" s="42" t="str">
        <f t="shared" si="53"/>
        <v/>
      </c>
      <c r="AA38" s="42" t="str">
        <f t="shared" si="54"/>
        <v/>
      </c>
      <c r="AB38" s="42" t="str">
        <f t="shared" si="55"/>
        <v/>
      </c>
      <c r="AC38" s="42" t="str">
        <f t="shared" si="56"/>
        <v/>
      </c>
      <c r="AD38" s="42" t="str">
        <f t="shared" si="57"/>
        <v/>
      </c>
      <c r="AE38" s="42" t="str">
        <f t="shared" si="58"/>
        <v/>
      </c>
      <c r="AF38" s="42" t="str">
        <f t="shared" si="59"/>
        <v/>
      </c>
      <c r="AG38" s="42" t="str">
        <f t="shared" si="60"/>
        <v/>
      </c>
      <c r="AH38" s="42" t="str">
        <f t="shared" si="61"/>
        <v/>
      </c>
      <c r="AI38" s="42" t="str">
        <f t="shared" si="62"/>
        <v/>
      </c>
      <c r="AJ38" s="42" t="str">
        <f t="shared" si="63"/>
        <v/>
      </c>
      <c r="AK38" s="42" t="str">
        <f t="shared" si="64"/>
        <v/>
      </c>
      <c r="AL38" s="42" t="str">
        <f t="shared" si="65"/>
        <v/>
      </c>
      <c r="AM38" s="42" t="str">
        <f t="shared" si="66"/>
        <v/>
      </c>
      <c r="AN38" s="42" t="str">
        <f t="shared" si="67"/>
        <v/>
      </c>
      <c r="AO38" s="42">
        <f t="shared" si="68"/>
        <v>1.9789166666666667</v>
      </c>
      <c r="AP38" s="42" t="str">
        <f t="shared" si="69"/>
        <v/>
      </c>
      <c r="AQ38" s="42" t="str">
        <f t="shared" si="70"/>
        <v/>
      </c>
      <c r="AR38" s="42" t="str">
        <f t="shared" si="71"/>
        <v/>
      </c>
      <c r="AS38" s="43">
        <f t="shared" si="72"/>
        <v>1.9789166666666667</v>
      </c>
      <c r="AT38" s="44">
        <f t="shared" si="73"/>
        <v>0.98934241935483869</v>
      </c>
      <c r="AU38" s="45">
        <f t="shared" si="74"/>
        <v>34.580782667137626</v>
      </c>
      <c r="AW38" s="14"/>
      <c r="AX38" s="15"/>
      <c r="AY38" s="15"/>
    </row>
    <row r="39" spans="1:60" ht="30" customHeight="1" thickBot="1">
      <c r="A39" s="80">
        <v>29</v>
      </c>
      <c r="B39" s="20" t="s">
        <v>71</v>
      </c>
      <c r="C39" s="12">
        <v>999</v>
      </c>
      <c r="D39" s="3">
        <v>108</v>
      </c>
      <c r="E39" s="3">
        <v>1.97525</v>
      </c>
      <c r="F39" s="3">
        <v>1.9752400000000001</v>
      </c>
      <c r="G39" s="3">
        <v>1.9752400000000001</v>
      </c>
      <c r="H39" s="3"/>
      <c r="I39" s="3"/>
      <c r="J39" s="3"/>
      <c r="K39" s="41">
        <f t="shared" si="38"/>
        <v>9.9999999998434674E-6</v>
      </c>
      <c r="L39" s="41">
        <f t="shared" si="39"/>
        <v>9.9999999998434674E-6</v>
      </c>
      <c r="M39" s="41" t="str">
        <f t="shared" si="40"/>
        <v/>
      </c>
      <c r="N39" s="41" t="str">
        <f t="shared" si="41"/>
        <v/>
      </c>
      <c r="O39" s="41" t="str">
        <f t="shared" si="42"/>
        <v/>
      </c>
      <c r="P39" s="41">
        <f t="shared" si="43"/>
        <v>0</v>
      </c>
      <c r="Q39" s="41" t="str">
        <f t="shared" si="44"/>
        <v/>
      </c>
      <c r="R39" s="41" t="str">
        <f t="shared" si="45"/>
        <v/>
      </c>
      <c r="S39" s="41" t="str">
        <f t="shared" si="46"/>
        <v/>
      </c>
      <c r="T39" s="41" t="str">
        <f t="shared" si="47"/>
        <v/>
      </c>
      <c r="U39" s="41" t="str">
        <f t="shared" si="48"/>
        <v/>
      </c>
      <c r="V39" s="41" t="str">
        <f t="shared" si="49"/>
        <v/>
      </c>
      <c r="W39" s="41">
        <f t="shared" si="50"/>
        <v>0</v>
      </c>
      <c r="X39" s="41">
        <f t="shared" si="51"/>
        <v>0</v>
      </c>
      <c r="Y39" s="42">
        <f t="shared" si="52"/>
        <v>1.9752433333333335</v>
      </c>
      <c r="Z39" s="42" t="str">
        <f t="shared" si="53"/>
        <v/>
      </c>
      <c r="AA39" s="42" t="str">
        <f t="shared" si="54"/>
        <v/>
      </c>
      <c r="AB39" s="42" t="str">
        <f t="shared" si="55"/>
        <v/>
      </c>
      <c r="AC39" s="42" t="str">
        <f t="shared" si="56"/>
        <v/>
      </c>
      <c r="AD39" s="42" t="str">
        <f t="shared" si="57"/>
        <v/>
      </c>
      <c r="AE39" s="42" t="str">
        <f t="shared" si="58"/>
        <v/>
      </c>
      <c r="AF39" s="42" t="str">
        <f t="shared" si="59"/>
        <v/>
      </c>
      <c r="AG39" s="42" t="str">
        <f t="shared" si="60"/>
        <v/>
      </c>
      <c r="AH39" s="42" t="str">
        <f t="shared" si="61"/>
        <v/>
      </c>
      <c r="AI39" s="42" t="str">
        <f t="shared" si="62"/>
        <v/>
      </c>
      <c r="AJ39" s="42" t="str">
        <f t="shared" si="63"/>
        <v/>
      </c>
      <c r="AK39" s="42" t="str">
        <f t="shared" si="64"/>
        <v/>
      </c>
      <c r="AL39" s="42" t="str">
        <f t="shared" si="65"/>
        <v/>
      </c>
      <c r="AM39" s="42" t="str">
        <f t="shared" si="66"/>
        <v/>
      </c>
      <c r="AN39" s="42" t="str">
        <f t="shared" si="67"/>
        <v/>
      </c>
      <c r="AO39" s="42" t="str">
        <f t="shared" si="68"/>
        <v/>
      </c>
      <c r="AP39" s="42" t="str">
        <f t="shared" si="69"/>
        <v/>
      </c>
      <c r="AQ39" s="42" t="str">
        <f t="shared" si="70"/>
        <v/>
      </c>
      <c r="AR39" s="42" t="e">
        <f t="shared" si="71"/>
        <v>#DIV/0!</v>
      </c>
      <c r="AS39" s="43">
        <f t="shared" si="72"/>
        <v>1.9752433333333335</v>
      </c>
      <c r="AT39" s="44">
        <f t="shared" si="73"/>
        <v>0.9875016129032258</v>
      </c>
      <c r="AU39" s="45">
        <f t="shared" si="74"/>
        <v>34.508456062835158</v>
      </c>
      <c r="AW39" s="14"/>
      <c r="AX39" s="15"/>
      <c r="AY39" s="15"/>
    </row>
    <row r="40" spans="1:60" ht="30" customHeight="1" thickBot="1">
      <c r="A40" s="80">
        <v>30</v>
      </c>
      <c r="B40" s="20" t="s">
        <v>71</v>
      </c>
      <c r="C40" s="12">
        <v>750</v>
      </c>
      <c r="D40" s="3">
        <v>109</v>
      </c>
      <c r="E40" s="3">
        <v>1.99095</v>
      </c>
      <c r="F40" s="3">
        <v>1.99091</v>
      </c>
      <c r="G40" s="3">
        <v>1.9909399999999999</v>
      </c>
      <c r="H40" s="3">
        <v>1.9909399999999999</v>
      </c>
      <c r="I40" s="3">
        <v>1.9909300000000001</v>
      </c>
      <c r="J40" s="3"/>
      <c r="K40" s="41" t="str">
        <f t="shared" si="38"/>
        <v/>
      </c>
      <c r="L40" s="41">
        <f t="shared" si="39"/>
        <v>1.0000000000065512E-5</v>
      </c>
      <c r="M40" s="41">
        <f t="shared" si="40"/>
        <v>1.0000000000065512E-5</v>
      </c>
      <c r="N40" s="41">
        <f t="shared" si="41"/>
        <v>1.9999999999908979E-5</v>
      </c>
      <c r="O40" s="41" t="str">
        <f t="shared" si="42"/>
        <v/>
      </c>
      <c r="P40" s="41" t="str">
        <f t="shared" si="43"/>
        <v/>
      </c>
      <c r="Q40" s="41" t="str">
        <f t="shared" si="44"/>
        <v/>
      </c>
      <c r="R40" s="41">
        <f t="shared" si="45"/>
        <v>-2.0000000000131024E-5</v>
      </c>
      <c r="S40" s="41" t="str">
        <f t="shared" si="46"/>
        <v/>
      </c>
      <c r="T40" s="41">
        <f t="shared" si="47"/>
        <v>0</v>
      </c>
      <c r="U40" s="41">
        <f t="shared" si="48"/>
        <v>9.9999999998434674E-6</v>
      </c>
      <c r="V40" s="41" t="str">
        <f t="shared" si="49"/>
        <v/>
      </c>
      <c r="W40" s="41">
        <f t="shared" si="50"/>
        <v>9.9999999998434674E-6</v>
      </c>
      <c r="X40" s="41" t="str">
        <f t="shared" si="51"/>
        <v/>
      </c>
      <c r="Y40" s="42" t="str">
        <f t="shared" si="52"/>
        <v/>
      </c>
      <c r="Z40" s="42" t="str">
        <f t="shared" si="53"/>
        <v/>
      </c>
      <c r="AA40" s="42" t="str">
        <f t="shared" si="54"/>
        <v/>
      </c>
      <c r="AB40" s="42" t="str">
        <f t="shared" si="55"/>
        <v/>
      </c>
      <c r="AC40" s="42">
        <f t="shared" si="56"/>
        <v>1.9909433333333333</v>
      </c>
      <c r="AD40" s="42">
        <f t="shared" si="57"/>
        <v>1.9909400000000002</v>
      </c>
      <c r="AE40" s="42" t="str">
        <f t="shared" si="58"/>
        <v/>
      </c>
      <c r="AF40" s="42">
        <f t="shared" si="59"/>
        <v>1.9909400000000002</v>
      </c>
      <c r="AG40" s="42" t="str">
        <f t="shared" si="60"/>
        <v/>
      </c>
      <c r="AH40" s="42" t="str">
        <f t="shared" si="61"/>
        <v/>
      </c>
      <c r="AI40" s="42" t="str">
        <f t="shared" si="62"/>
        <v/>
      </c>
      <c r="AJ40" s="42" t="str">
        <f t="shared" si="63"/>
        <v/>
      </c>
      <c r="AK40" s="42" t="str">
        <f t="shared" si="64"/>
        <v/>
      </c>
      <c r="AL40" s="42" t="str">
        <f t="shared" si="65"/>
        <v/>
      </c>
      <c r="AM40" s="42" t="str">
        <f t="shared" si="66"/>
        <v/>
      </c>
      <c r="AN40" s="42" t="str">
        <f t="shared" si="67"/>
        <v/>
      </c>
      <c r="AO40" s="42">
        <f t="shared" si="68"/>
        <v>1.9909366666666666</v>
      </c>
      <c r="AP40" s="42" t="str">
        <f t="shared" si="69"/>
        <v/>
      </c>
      <c r="AQ40" s="42" t="str">
        <f t="shared" si="70"/>
        <v/>
      </c>
      <c r="AR40" s="42" t="str">
        <f t="shared" si="71"/>
        <v/>
      </c>
      <c r="AS40" s="43">
        <f t="shared" si="72"/>
        <v>1.9909433333333333</v>
      </c>
      <c r="AT40" s="44">
        <f t="shared" si="73"/>
        <v>0.99534747311827954</v>
      </c>
      <c r="AU40" s="45">
        <f t="shared" si="74"/>
        <v>34.816892976681203</v>
      </c>
      <c r="AW40" s="14"/>
      <c r="AX40" s="15"/>
      <c r="AY40" s="15"/>
    </row>
    <row r="41" spans="1:60" ht="30" customHeight="1" thickBot="1">
      <c r="A41" s="80">
        <v>31</v>
      </c>
      <c r="B41" s="20" t="s">
        <v>71</v>
      </c>
      <c r="C41" s="12">
        <v>400</v>
      </c>
      <c r="D41" s="3">
        <v>110</v>
      </c>
      <c r="E41" s="3">
        <v>2.0186000000000002</v>
      </c>
      <c r="F41" s="3">
        <v>2.0186199999999999</v>
      </c>
      <c r="G41" s="3">
        <v>2.0186000000000002</v>
      </c>
      <c r="H41" s="3"/>
      <c r="I41" s="3"/>
      <c r="J41" s="3"/>
      <c r="K41" s="41">
        <f t="shared" si="38"/>
        <v>-1.9999999999686935E-5</v>
      </c>
      <c r="L41" s="41">
        <f t="shared" si="39"/>
        <v>0</v>
      </c>
      <c r="M41" s="41" t="str">
        <f t="shared" si="40"/>
        <v/>
      </c>
      <c r="N41" s="41" t="str">
        <f t="shared" si="41"/>
        <v/>
      </c>
      <c r="O41" s="41" t="str">
        <f t="shared" si="42"/>
        <v/>
      </c>
      <c r="P41" s="41">
        <f t="shared" si="43"/>
        <v>1.9999999999686935E-5</v>
      </c>
      <c r="Q41" s="41" t="str">
        <f t="shared" si="44"/>
        <v/>
      </c>
      <c r="R41" s="41" t="str">
        <f t="shared" si="45"/>
        <v/>
      </c>
      <c r="S41" s="41" t="str">
        <f t="shared" si="46"/>
        <v/>
      </c>
      <c r="T41" s="41" t="str">
        <f t="shared" si="47"/>
        <v/>
      </c>
      <c r="U41" s="41" t="str">
        <f t="shared" si="48"/>
        <v/>
      </c>
      <c r="V41" s="41" t="str">
        <f t="shared" si="49"/>
        <v/>
      </c>
      <c r="W41" s="41">
        <f t="shared" si="50"/>
        <v>0</v>
      </c>
      <c r="X41" s="41">
        <f t="shared" si="51"/>
        <v>0</v>
      </c>
      <c r="Y41" s="42">
        <f t="shared" si="52"/>
        <v>2.0186066666666664</v>
      </c>
      <c r="Z41" s="42" t="str">
        <f t="shared" si="53"/>
        <v/>
      </c>
      <c r="AA41" s="42" t="str">
        <f t="shared" si="54"/>
        <v/>
      </c>
      <c r="AB41" s="42" t="str">
        <f t="shared" si="55"/>
        <v/>
      </c>
      <c r="AC41" s="42" t="str">
        <f t="shared" si="56"/>
        <v/>
      </c>
      <c r="AD41" s="42" t="str">
        <f t="shared" si="57"/>
        <v/>
      </c>
      <c r="AE41" s="42" t="str">
        <f t="shared" si="58"/>
        <v/>
      </c>
      <c r="AF41" s="42" t="str">
        <f t="shared" si="59"/>
        <v/>
      </c>
      <c r="AG41" s="42" t="str">
        <f t="shared" si="60"/>
        <v/>
      </c>
      <c r="AH41" s="42" t="str">
        <f t="shared" si="61"/>
        <v/>
      </c>
      <c r="AI41" s="42" t="str">
        <f t="shared" si="62"/>
        <v/>
      </c>
      <c r="AJ41" s="42" t="str">
        <f t="shared" si="63"/>
        <v/>
      </c>
      <c r="AK41" s="42" t="str">
        <f t="shared" si="64"/>
        <v/>
      </c>
      <c r="AL41" s="42" t="str">
        <f t="shared" si="65"/>
        <v/>
      </c>
      <c r="AM41" s="42" t="str">
        <f t="shared" si="66"/>
        <v/>
      </c>
      <c r="AN41" s="42" t="str">
        <f t="shared" si="67"/>
        <v/>
      </c>
      <c r="AO41" s="42" t="str">
        <f t="shared" si="68"/>
        <v/>
      </c>
      <c r="AP41" s="42" t="str">
        <f t="shared" si="69"/>
        <v/>
      </c>
      <c r="AQ41" s="42" t="str">
        <f t="shared" si="70"/>
        <v/>
      </c>
      <c r="AR41" s="42" t="e">
        <f t="shared" si="71"/>
        <v>#DIV/0!</v>
      </c>
      <c r="AS41" s="43">
        <f t="shared" si="72"/>
        <v>2.0186066666666664</v>
      </c>
      <c r="AT41" s="44">
        <f t="shared" si="73"/>
        <v>1.0091749999999999</v>
      </c>
      <c r="AU41" s="45">
        <f t="shared" si="74"/>
        <v>35.361546189275764</v>
      </c>
      <c r="AW41" s="14"/>
      <c r="AX41" s="15"/>
      <c r="AY41" s="15"/>
    </row>
    <row r="42" spans="1:60" ht="30" customHeight="1" thickBot="1">
      <c r="A42" s="80">
        <v>32</v>
      </c>
      <c r="B42" s="20"/>
      <c r="C42" s="12"/>
      <c r="D42" s="3"/>
      <c r="E42" s="3"/>
      <c r="F42" s="3"/>
      <c r="G42" s="3"/>
      <c r="H42" s="3"/>
      <c r="I42" s="3"/>
      <c r="J42" s="3"/>
      <c r="K42" s="41">
        <f t="shared" si="38"/>
        <v>0</v>
      </c>
      <c r="L42" s="41">
        <f t="shared" si="39"/>
        <v>0</v>
      </c>
      <c r="M42" s="41">
        <f t="shared" si="40"/>
        <v>0</v>
      </c>
      <c r="N42" s="41">
        <f t="shared" si="41"/>
        <v>0</v>
      </c>
      <c r="O42" s="41">
        <f t="shared" si="42"/>
        <v>0</v>
      </c>
      <c r="P42" s="41">
        <f t="shared" si="43"/>
        <v>0</v>
      </c>
      <c r="Q42" s="41">
        <f t="shared" si="44"/>
        <v>0</v>
      </c>
      <c r="R42" s="41">
        <f t="shared" si="45"/>
        <v>0</v>
      </c>
      <c r="S42" s="41">
        <f t="shared" si="46"/>
        <v>0</v>
      </c>
      <c r="T42" s="41">
        <f t="shared" si="47"/>
        <v>0</v>
      </c>
      <c r="U42" s="41">
        <f t="shared" si="48"/>
        <v>0</v>
      </c>
      <c r="V42" s="41">
        <f t="shared" si="49"/>
        <v>0</v>
      </c>
      <c r="W42" s="41">
        <f t="shared" si="50"/>
        <v>0</v>
      </c>
      <c r="X42" s="41">
        <f t="shared" si="51"/>
        <v>0</v>
      </c>
      <c r="Y42" s="42" t="e">
        <f t="shared" si="52"/>
        <v>#DIV/0!</v>
      </c>
      <c r="Z42" s="42" t="e">
        <f t="shared" si="53"/>
        <v>#DIV/0!</v>
      </c>
      <c r="AA42" s="42" t="e">
        <f t="shared" si="54"/>
        <v>#DIV/0!</v>
      </c>
      <c r="AB42" s="42" t="e">
        <f t="shared" si="55"/>
        <v>#DIV/0!</v>
      </c>
      <c r="AC42" s="42" t="e">
        <f t="shared" si="56"/>
        <v>#DIV/0!</v>
      </c>
      <c r="AD42" s="42" t="e">
        <f t="shared" si="57"/>
        <v>#DIV/0!</v>
      </c>
      <c r="AE42" s="42" t="e">
        <f t="shared" si="58"/>
        <v>#DIV/0!</v>
      </c>
      <c r="AF42" s="42" t="e">
        <f t="shared" si="59"/>
        <v>#DIV/0!</v>
      </c>
      <c r="AG42" s="42" t="e">
        <f t="shared" si="60"/>
        <v>#DIV/0!</v>
      </c>
      <c r="AH42" s="42" t="e">
        <f t="shared" si="61"/>
        <v>#DIV/0!</v>
      </c>
      <c r="AI42" s="42" t="e">
        <f t="shared" si="62"/>
        <v>#DIV/0!</v>
      </c>
      <c r="AJ42" s="42" t="e">
        <f t="shared" si="63"/>
        <v>#DIV/0!</v>
      </c>
      <c r="AK42" s="42" t="e">
        <f t="shared" si="64"/>
        <v>#DIV/0!</v>
      </c>
      <c r="AL42" s="42" t="e">
        <f t="shared" si="65"/>
        <v>#DIV/0!</v>
      </c>
      <c r="AM42" s="42" t="e">
        <f t="shared" si="66"/>
        <v>#DIV/0!</v>
      </c>
      <c r="AN42" s="42" t="e">
        <f t="shared" si="67"/>
        <v>#DIV/0!</v>
      </c>
      <c r="AO42" s="42" t="e">
        <f t="shared" si="68"/>
        <v>#DIV/0!</v>
      </c>
      <c r="AP42" s="42" t="e">
        <f t="shared" si="69"/>
        <v>#DIV/0!</v>
      </c>
      <c r="AQ42" s="42" t="e">
        <f t="shared" si="70"/>
        <v>#DIV/0!</v>
      </c>
      <c r="AR42" s="42" t="e">
        <f t="shared" si="71"/>
        <v>#DIV/0!</v>
      </c>
      <c r="AS42" s="43" t="str">
        <f t="shared" si="72"/>
        <v/>
      </c>
      <c r="AT42" s="44" t="str">
        <f t="shared" si="73"/>
        <v/>
      </c>
      <c r="AU42" s="45" t="str">
        <f t="shared" si="74"/>
        <v/>
      </c>
      <c r="AW42" s="14"/>
      <c r="AX42" s="15"/>
      <c r="AY42" s="15"/>
    </row>
    <row r="43" spans="1:60" ht="30" customHeight="1" thickBot="1">
      <c r="A43" s="80">
        <v>33</v>
      </c>
      <c r="B43" s="20"/>
      <c r="C43" s="12"/>
      <c r="D43" s="3"/>
      <c r="E43" s="3"/>
      <c r="F43" s="3"/>
      <c r="G43" s="3"/>
      <c r="H43" s="3"/>
      <c r="I43" s="3"/>
      <c r="J43" s="3"/>
      <c r="K43" s="41">
        <f t="shared" si="38"/>
        <v>0</v>
      </c>
      <c r="L43" s="41">
        <f t="shared" si="39"/>
        <v>0</v>
      </c>
      <c r="M43" s="41">
        <f t="shared" si="40"/>
        <v>0</v>
      </c>
      <c r="N43" s="41">
        <f t="shared" si="41"/>
        <v>0</v>
      </c>
      <c r="O43" s="41">
        <f t="shared" si="42"/>
        <v>0</v>
      </c>
      <c r="P43" s="41">
        <f t="shared" si="43"/>
        <v>0</v>
      </c>
      <c r="Q43" s="41">
        <f t="shared" si="44"/>
        <v>0</v>
      </c>
      <c r="R43" s="41">
        <f t="shared" si="45"/>
        <v>0</v>
      </c>
      <c r="S43" s="41">
        <f t="shared" si="46"/>
        <v>0</v>
      </c>
      <c r="T43" s="41">
        <f t="shared" si="47"/>
        <v>0</v>
      </c>
      <c r="U43" s="41">
        <f t="shared" si="48"/>
        <v>0</v>
      </c>
      <c r="V43" s="41">
        <f t="shared" si="49"/>
        <v>0</v>
      </c>
      <c r="W43" s="41">
        <f t="shared" si="50"/>
        <v>0</v>
      </c>
      <c r="X43" s="41">
        <f t="shared" si="51"/>
        <v>0</v>
      </c>
      <c r="Y43" s="42" t="e">
        <f t="shared" si="52"/>
        <v>#DIV/0!</v>
      </c>
      <c r="Z43" s="42" t="e">
        <f t="shared" si="53"/>
        <v>#DIV/0!</v>
      </c>
      <c r="AA43" s="42" t="e">
        <f t="shared" si="54"/>
        <v>#DIV/0!</v>
      </c>
      <c r="AB43" s="42" t="e">
        <f t="shared" si="55"/>
        <v>#DIV/0!</v>
      </c>
      <c r="AC43" s="42" t="e">
        <f t="shared" si="56"/>
        <v>#DIV/0!</v>
      </c>
      <c r="AD43" s="42" t="e">
        <f t="shared" si="57"/>
        <v>#DIV/0!</v>
      </c>
      <c r="AE43" s="42" t="e">
        <f t="shared" si="58"/>
        <v>#DIV/0!</v>
      </c>
      <c r="AF43" s="42" t="e">
        <f t="shared" si="59"/>
        <v>#DIV/0!</v>
      </c>
      <c r="AG43" s="42" t="e">
        <f t="shared" si="60"/>
        <v>#DIV/0!</v>
      </c>
      <c r="AH43" s="42" t="e">
        <f t="shared" si="61"/>
        <v>#DIV/0!</v>
      </c>
      <c r="AI43" s="42" t="e">
        <f t="shared" si="62"/>
        <v>#DIV/0!</v>
      </c>
      <c r="AJ43" s="42" t="e">
        <f t="shared" si="63"/>
        <v>#DIV/0!</v>
      </c>
      <c r="AK43" s="42" t="e">
        <f t="shared" si="64"/>
        <v>#DIV/0!</v>
      </c>
      <c r="AL43" s="42" t="e">
        <f t="shared" si="65"/>
        <v>#DIV/0!</v>
      </c>
      <c r="AM43" s="42" t="e">
        <f t="shared" si="66"/>
        <v>#DIV/0!</v>
      </c>
      <c r="AN43" s="42" t="e">
        <f t="shared" si="67"/>
        <v>#DIV/0!</v>
      </c>
      <c r="AO43" s="42" t="e">
        <f t="shared" si="68"/>
        <v>#DIV/0!</v>
      </c>
      <c r="AP43" s="42" t="e">
        <f t="shared" si="69"/>
        <v>#DIV/0!</v>
      </c>
      <c r="AQ43" s="42" t="e">
        <f t="shared" si="70"/>
        <v>#DIV/0!</v>
      </c>
      <c r="AR43" s="42" t="e">
        <f t="shared" si="71"/>
        <v>#DIV/0!</v>
      </c>
      <c r="AS43" s="43" t="str">
        <f t="shared" si="72"/>
        <v/>
      </c>
      <c r="AT43" s="44" t="str">
        <f t="shared" si="73"/>
        <v/>
      </c>
      <c r="AU43" s="45" t="str">
        <f t="shared" si="74"/>
        <v/>
      </c>
      <c r="AW43" s="14"/>
      <c r="AX43" s="15"/>
      <c r="AY43" s="15"/>
    </row>
    <row r="44" spans="1:60" ht="30" customHeight="1" thickBot="1">
      <c r="A44" s="80">
        <v>34</v>
      </c>
      <c r="B44" s="20"/>
      <c r="C44" s="12"/>
      <c r="D44" s="3"/>
      <c r="E44" s="3"/>
      <c r="F44" s="3"/>
      <c r="G44" s="3"/>
      <c r="H44" s="3"/>
      <c r="I44" s="3"/>
      <c r="J44" s="3"/>
      <c r="K44" s="41">
        <f t="shared" si="38"/>
        <v>0</v>
      </c>
      <c r="L44" s="41">
        <f t="shared" si="39"/>
        <v>0</v>
      </c>
      <c r="M44" s="41">
        <f t="shared" si="40"/>
        <v>0</v>
      </c>
      <c r="N44" s="41">
        <f t="shared" si="41"/>
        <v>0</v>
      </c>
      <c r="O44" s="41">
        <f t="shared" si="42"/>
        <v>0</v>
      </c>
      <c r="P44" s="41">
        <f t="shared" si="43"/>
        <v>0</v>
      </c>
      <c r="Q44" s="41">
        <f t="shared" si="44"/>
        <v>0</v>
      </c>
      <c r="R44" s="41">
        <f t="shared" si="45"/>
        <v>0</v>
      </c>
      <c r="S44" s="41">
        <f t="shared" si="46"/>
        <v>0</v>
      </c>
      <c r="T44" s="41">
        <f t="shared" si="47"/>
        <v>0</v>
      </c>
      <c r="U44" s="41">
        <f t="shared" si="48"/>
        <v>0</v>
      </c>
      <c r="V44" s="41">
        <f t="shared" si="49"/>
        <v>0</v>
      </c>
      <c r="W44" s="41">
        <f t="shared" si="50"/>
        <v>0</v>
      </c>
      <c r="X44" s="41">
        <f t="shared" si="51"/>
        <v>0</v>
      </c>
      <c r="Y44" s="42" t="e">
        <f t="shared" si="52"/>
        <v>#DIV/0!</v>
      </c>
      <c r="Z44" s="42" t="e">
        <f t="shared" si="53"/>
        <v>#DIV/0!</v>
      </c>
      <c r="AA44" s="42" t="e">
        <f t="shared" si="54"/>
        <v>#DIV/0!</v>
      </c>
      <c r="AB44" s="42" t="e">
        <f t="shared" si="55"/>
        <v>#DIV/0!</v>
      </c>
      <c r="AC44" s="42" t="e">
        <f t="shared" si="56"/>
        <v>#DIV/0!</v>
      </c>
      <c r="AD44" s="42" t="e">
        <f t="shared" si="57"/>
        <v>#DIV/0!</v>
      </c>
      <c r="AE44" s="42" t="e">
        <f t="shared" si="58"/>
        <v>#DIV/0!</v>
      </c>
      <c r="AF44" s="42" t="e">
        <f t="shared" si="59"/>
        <v>#DIV/0!</v>
      </c>
      <c r="AG44" s="42" t="e">
        <f t="shared" si="60"/>
        <v>#DIV/0!</v>
      </c>
      <c r="AH44" s="42" t="e">
        <f t="shared" si="61"/>
        <v>#DIV/0!</v>
      </c>
      <c r="AI44" s="42" t="e">
        <f t="shared" si="62"/>
        <v>#DIV/0!</v>
      </c>
      <c r="AJ44" s="42" t="e">
        <f t="shared" si="63"/>
        <v>#DIV/0!</v>
      </c>
      <c r="AK44" s="42" t="e">
        <f t="shared" si="64"/>
        <v>#DIV/0!</v>
      </c>
      <c r="AL44" s="42" t="e">
        <f t="shared" si="65"/>
        <v>#DIV/0!</v>
      </c>
      <c r="AM44" s="42" t="e">
        <f t="shared" si="66"/>
        <v>#DIV/0!</v>
      </c>
      <c r="AN44" s="42" t="e">
        <f t="shared" si="67"/>
        <v>#DIV/0!</v>
      </c>
      <c r="AO44" s="42" t="e">
        <f t="shared" si="68"/>
        <v>#DIV/0!</v>
      </c>
      <c r="AP44" s="42" t="e">
        <f t="shared" si="69"/>
        <v>#DIV/0!</v>
      </c>
      <c r="AQ44" s="42" t="e">
        <f t="shared" si="70"/>
        <v>#DIV/0!</v>
      </c>
      <c r="AR44" s="42" t="e">
        <f t="shared" si="71"/>
        <v>#DIV/0!</v>
      </c>
      <c r="AS44" s="43" t="str">
        <f t="shared" si="72"/>
        <v/>
      </c>
      <c r="AT44" s="44" t="str">
        <f t="shared" si="73"/>
        <v/>
      </c>
      <c r="AU44" s="45" t="str">
        <f t="shared" si="74"/>
        <v/>
      </c>
      <c r="AW44" s="14"/>
      <c r="AX44" s="15"/>
      <c r="AY44" s="15"/>
    </row>
    <row r="45" spans="1:60" ht="20.85" customHeight="1">
      <c r="A45" s="24" t="s">
        <v>59</v>
      </c>
      <c r="B45" s="22"/>
      <c r="C45" s="2"/>
      <c r="D45" s="5"/>
      <c r="E45" s="5"/>
      <c r="F45" s="5"/>
      <c r="G45" s="5"/>
      <c r="H45" s="5"/>
      <c r="I45" s="5"/>
      <c r="J45" s="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73"/>
      <c r="AT45" s="59"/>
      <c r="AU45" s="74"/>
      <c r="AW45" s="14"/>
      <c r="AX45" s="15"/>
      <c r="AY45" s="15"/>
    </row>
    <row r="46" spans="1:60" s="1" customFormat="1" ht="20.85" customHeight="1">
      <c r="A46" s="2"/>
      <c r="B46" s="39"/>
      <c r="C46" s="40"/>
      <c r="D46" s="8"/>
      <c r="E46" s="8"/>
      <c r="F46" s="8"/>
      <c r="G46" s="8"/>
      <c r="H46" s="8"/>
      <c r="I46" s="8"/>
      <c r="J46" s="8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73"/>
      <c r="AT46" s="59"/>
      <c r="AU46" s="74"/>
      <c r="AV46" s="10"/>
      <c r="AW46" s="14"/>
      <c r="AX46" s="15"/>
      <c r="AY46" s="15"/>
      <c r="AZ46" s="10"/>
      <c r="BA46" s="10"/>
      <c r="BB46" s="10"/>
      <c r="BC46" s="10"/>
      <c r="BD46" s="10"/>
      <c r="BE46" s="10"/>
      <c r="BF46" s="10"/>
      <c r="BG46" s="10"/>
      <c r="BH46" s="10"/>
    </row>
    <row r="47" spans="1:60" ht="20.85" customHeight="1">
      <c r="A47" s="2"/>
      <c r="B47" s="22"/>
      <c r="C47" s="2"/>
      <c r="D47" s="5"/>
      <c r="E47" s="5"/>
      <c r="F47" s="5"/>
      <c r="G47" s="5"/>
      <c r="H47" s="5"/>
      <c r="I47" s="5"/>
      <c r="J47" s="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73"/>
      <c r="AT47" s="59"/>
      <c r="AU47" s="74"/>
      <c r="AW47" s="14"/>
      <c r="AX47" s="15"/>
      <c r="AY47" s="15"/>
    </row>
    <row r="48" spans="1:60" ht="20.85" customHeight="1">
      <c r="A48" s="2"/>
      <c r="B48" s="22"/>
      <c r="C48" s="2"/>
      <c r="D48" s="5"/>
      <c r="E48" s="5"/>
      <c r="F48" s="5"/>
      <c r="G48" s="5"/>
      <c r="H48" s="5"/>
      <c r="I48" s="5"/>
      <c r="J48" s="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73"/>
      <c r="AT48" s="59"/>
      <c r="AU48" s="74"/>
      <c r="AW48" s="14"/>
      <c r="AX48" s="15"/>
      <c r="AY48" s="15"/>
    </row>
    <row r="49" spans="1:51" ht="20.85" customHeight="1">
      <c r="A49" s="2"/>
      <c r="B49" s="22"/>
      <c r="C49" s="2"/>
      <c r="D49" s="5"/>
      <c r="E49" s="5"/>
      <c r="F49" s="5"/>
      <c r="G49" s="5"/>
      <c r="H49" s="5"/>
      <c r="I49" s="5"/>
      <c r="J49" s="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73"/>
      <c r="AT49" s="59"/>
      <c r="AU49" s="74"/>
      <c r="AW49" s="14"/>
      <c r="AX49" s="15"/>
      <c r="AY49" s="15"/>
    </row>
    <row r="50" spans="1:51" ht="20.85" customHeight="1">
      <c r="A50" s="2"/>
      <c r="B50" s="22"/>
      <c r="C50" s="2"/>
      <c r="D50" s="5"/>
      <c r="E50" s="5"/>
      <c r="F50" s="5"/>
      <c r="G50" s="5"/>
      <c r="H50" s="5"/>
      <c r="I50" s="5"/>
      <c r="J50" s="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73"/>
      <c r="AT50" s="59"/>
      <c r="AU50" s="74"/>
      <c r="AW50" s="14"/>
      <c r="AX50" s="15"/>
      <c r="AY50" s="15"/>
    </row>
    <row r="51" spans="1:51" ht="20.85" customHeight="1">
      <c r="A51" s="2"/>
      <c r="B51" s="22"/>
      <c r="C51" s="2"/>
      <c r="D51" s="5"/>
      <c r="E51" s="5"/>
      <c r="F51" s="5"/>
      <c r="G51" s="5"/>
      <c r="H51" s="5"/>
      <c r="I51" s="5"/>
      <c r="J51" s="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73"/>
      <c r="AT51" s="59"/>
      <c r="AU51" s="74"/>
      <c r="AW51" s="14"/>
      <c r="AX51" s="15"/>
      <c r="AY51" s="15"/>
    </row>
    <row r="52" spans="1:51" ht="20.85" customHeight="1">
      <c r="A52" s="2"/>
      <c r="B52" s="22"/>
      <c r="C52" s="2"/>
      <c r="D52" s="5"/>
      <c r="E52" s="5"/>
      <c r="F52" s="5"/>
      <c r="G52" s="5"/>
      <c r="H52" s="5"/>
      <c r="I52" s="5"/>
      <c r="J52" s="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73"/>
      <c r="AT52" s="59"/>
      <c r="AU52" s="74"/>
      <c r="AW52" s="14"/>
      <c r="AX52" s="15"/>
      <c r="AY52" s="15"/>
    </row>
    <row r="53" spans="1:51" ht="20.85" customHeight="1">
      <c r="A53" s="2"/>
      <c r="B53" s="22"/>
      <c r="C53" s="2"/>
      <c r="D53" s="5"/>
      <c r="E53" s="5"/>
      <c r="F53" s="5"/>
      <c r="G53" s="5"/>
      <c r="H53" s="5"/>
      <c r="I53" s="5"/>
      <c r="J53" s="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73"/>
      <c r="AT53" s="59"/>
      <c r="AU53" s="74"/>
      <c r="AW53" s="14"/>
      <c r="AX53" s="15"/>
      <c r="AY53" s="15"/>
    </row>
    <row r="54" spans="1:51" ht="20.85" customHeight="1">
      <c r="A54" s="2"/>
      <c r="B54" s="22"/>
      <c r="C54" s="2"/>
      <c r="D54" s="5"/>
      <c r="E54" s="5"/>
      <c r="F54" s="5"/>
      <c r="G54" s="5"/>
      <c r="H54" s="5"/>
      <c r="I54" s="5"/>
      <c r="J54" s="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73"/>
      <c r="AT54" s="59"/>
      <c r="AU54" s="74"/>
      <c r="AW54" s="14"/>
      <c r="AX54" s="15"/>
      <c r="AY54" s="15"/>
    </row>
    <row r="55" spans="1:51" ht="20.85" customHeight="1">
      <c r="B55" s="22"/>
      <c r="C55" s="2"/>
      <c r="D55" s="5"/>
      <c r="E55" s="5"/>
      <c r="F55" s="5"/>
      <c r="G55" s="5"/>
      <c r="H55" s="5"/>
      <c r="I55" s="5"/>
      <c r="J55" s="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73"/>
      <c r="AT55" s="59"/>
      <c r="AU55" s="74"/>
      <c r="AW55" s="14"/>
      <c r="AX55" s="15"/>
      <c r="AY55" s="15"/>
    </row>
    <row r="56" spans="1:51" ht="20.85" customHeight="1">
      <c r="A56" s="2"/>
      <c r="B56" s="22"/>
      <c r="C56" s="2"/>
      <c r="D56" s="5"/>
      <c r="E56" s="5"/>
      <c r="F56" s="5"/>
      <c r="G56" s="5"/>
      <c r="H56" s="5"/>
      <c r="I56" s="5"/>
      <c r="J56" s="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73"/>
      <c r="AT56" s="59"/>
      <c r="AU56" s="74"/>
      <c r="AW56" s="14"/>
      <c r="AX56" s="15"/>
      <c r="AY56" s="15"/>
    </row>
    <row r="57" spans="1:51" ht="20.100000000000001" customHeight="1">
      <c r="A57" s="2"/>
      <c r="B57" s="22"/>
      <c r="C57" s="2"/>
      <c r="D57" s="8"/>
      <c r="E57" s="8"/>
      <c r="F57" s="8"/>
      <c r="G57" s="8"/>
      <c r="H57" s="8"/>
      <c r="I57" s="8"/>
      <c r="J57" s="8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73"/>
      <c r="AT57" s="59"/>
      <c r="AU57" s="74"/>
      <c r="AW57" s="14"/>
      <c r="AX57" s="15"/>
      <c r="AY57" s="15"/>
    </row>
    <row r="58" spans="1:51" ht="20.100000000000001" customHeight="1">
      <c r="A58" s="2"/>
      <c r="B58" s="22"/>
      <c r="C58" s="2"/>
      <c r="D58" s="8"/>
      <c r="E58" s="8"/>
      <c r="F58" s="8"/>
      <c r="G58" s="8"/>
      <c r="H58" s="8"/>
      <c r="I58" s="8"/>
      <c r="J58" s="8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73"/>
      <c r="AT58" s="59"/>
      <c r="AU58" s="74"/>
      <c r="AW58" s="14"/>
      <c r="AX58" s="15"/>
      <c r="AY58" s="15"/>
    </row>
    <row r="59" spans="1:51" ht="20.100000000000001" customHeight="1">
      <c r="A59" s="2"/>
      <c r="B59" s="22"/>
      <c r="C59" s="2"/>
      <c r="D59" s="8"/>
      <c r="E59" s="8"/>
      <c r="F59" s="8"/>
      <c r="G59" s="8"/>
      <c r="H59" s="8"/>
      <c r="I59" s="8"/>
      <c r="J59" s="8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73"/>
      <c r="AT59" s="59"/>
      <c r="AU59" s="74"/>
      <c r="AW59" s="14"/>
      <c r="AX59" s="15"/>
      <c r="AY59" s="15"/>
    </row>
    <row r="60" spans="1:51" ht="20.100000000000001" customHeight="1">
      <c r="A60" s="2"/>
      <c r="B60" s="22"/>
      <c r="C60" s="2"/>
      <c r="D60" s="8"/>
      <c r="E60" s="8"/>
      <c r="F60" s="8"/>
      <c r="G60" s="8"/>
      <c r="H60" s="8"/>
      <c r="I60" s="8"/>
      <c r="J60" s="8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73"/>
      <c r="AT60" s="59"/>
      <c r="AU60" s="74"/>
      <c r="AW60" s="14"/>
      <c r="AX60" s="15"/>
      <c r="AY60" s="15"/>
    </row>
    <row r="61" spans="1:51" ht="20.100000000000001" customHeight="1">
      <c r="A61" s="2"/>
      <c r="B61" s="22"/>
      <c r="C61" s="2"/>
      <c r="D61" s="8"/>
      <c r="E61" s="8"/>
      <c r="F61" s="8"/>
      <c r="G61" s="8"/>
      <c r="H61" s="8"/>
      <c r="I61" s="8"/>
      <c r="J61" s="8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73"/>
      <c r="AT61" s="59"/>
      <c r="AU61" s="74"/>
      <c r="AW61" s="14"/>
      <c r="AX61" s="15"/>
      <c r="AY61" s="15"/>
    </row>
    <row r="62" spans="1:51" ht="20.100000000000001" customHeight="1">
      <c r="A62" s="2"/>
      <c r="B62" s="22"/>
      <c r="C62" s="2"/>
      <c r="D62" s="8"/>
      <c r="E62" s="8"/>
      <c r="F62" s="8"/>
      <c r="G62" s="8"/>
      <c r="H62" s="8"/>
      <c r="I62" s="8"/>
      <c r="J62" s="8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73"/>
      <c r="AT62" s="59"/>
      <c r="AU62" s="74"/>
      <c r="AW62" s="14"/>
      <c r="AX62" s="15"/>
      <c r="AY62" s="15"/>
    </row>
    <row r="63" spans="1:51" ht="20.100000000000001" customHeight="1">
      <c r="A63" s="2"/>
      <c r="B63" s="22"/>
      <c r="C63" s="2"/>
      <c r="D63" s="8"/>
      <c r="E63" s="8"/>
      <c r="F63" s="8"/>
      <c r="G63" s="8"/>
      <c r="H63" s="8"/>
      <c r="I63" s="8"/>
      <c r="J63" s="8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73"/>
      <c r="AT63" s="59"/>
      <c r="AU63" s="74"/>
      <c r="AW63" s="14"/>
      <c r="AX63" s="15"/>
      <c r="AY63" s="15"/>
    </row>
    <row r="64" spans="1:51" ht="20.100000000000001" customHeight="1">
      <c r="A64" s="2"/>
      <c r="B64" s="22"/>
      <c r="C64" s="2"/>
      <c r="D64" s="8"/>
      <c r="E64" s="8"/>
      <c r="F64" s="8"/>
      <c r="G64" s="8"/>
      <c r="H64" s="8"/>
      <c r="I64" s="8"/>
      <c r="J64" s="8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73"/>
      <c r="AT64" s="59"/>
      <c r="AU64" s="74"/>
      <c r="AW64" s="14"/>
      <c r="AX64" s="15"/>
      <c r="AY64" s="15"/>
    </row>
    <row r="65" spans="1:51" ht="20.100000000000001" customHeight="1">
      <c r="A65" s="2"/>
      <c r="B65" s="22"/>
      <c r="C65" s="2"/>
      <c r="D65" s="8"/>
      <c r="E65" s="8"/>
      <c r="F65" s="8"/>
      <c r="G65" s="8"/>
      <c r="H65" s="8"/>
      <c r="I65" s="8"/>
      <c r="J65" s="8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73"/>
      <c r="AT65" s="59"/>
      <c r="AU65" s="74"/>
      <c r="AW65" s="14"/>
      <c r="AX65" s="15"/>
      <c r="AY65" s="15"/>
    </row>
    <row r="66" spans="1:51" ht="20.100000000000001" customHeight="1">
      <c r="A66" s="2"/>
      <c r="B66" s="22"/>
      <c r="C66" s="2"/>
      <c r="D66" s="8"/>
      <c r="E66" s="8"/>
      <c r="F66" s="8"/>
      <c r="G66" s="8"/>
      <c r="H66" s="8"/>
      <c r="I66" s="8"/>
      <c r="J66" s="8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73"/>
      <c r="AT66" s="59"/>
      <c r="AU66" s="74"/>
      <c r="AW66" s="14"/>
      <c r="AX66" s="15"/>
      <c r="AY66" s="15"/>
    </row>
    <row r="67" spans="1:51" ht="20.100000000000001" customHeight="1">
      <c r="A67" s="2"/>
      <c r="B67" s="22"/>
      <c r="C67" s="2"/>
      <c r="D67" s="8"/>
      <c r="E67" s="8"/>
      <c r="F67" s="8"/>
      <c r="G67" s="8"/>
      <c r="H67" s="8"/>
      <c r="I67" s="8"/>
      <c r="J67" s="8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73"/>
      <c r="AT67" s="59"/>
      <c r="AU67" s="74"/>
      <c r="AW67" s="14"/>
      <c r="AX67" s="15"/>
      <c r="AY67" s="15"/>
    </row>
    <row r="68" spans="1:51" ht="20.100000000000001" customHeight="1">
      <c r="A68" s="2"/>
      <c r="B68" s="22"/>
      <c r="C68" s="2"/>
      <c r="D68" s="8"/>
      <c r="E68" s="8"/>
      <c r="F68" s="8"/>
      <c r="G68" s="8"/>
      <c r="H68" s="8"/>
      <c r="I68" s="8"/>
      <c r="J68" s="8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73"/>
      <c r="AT68" s="59"/>
      <c r="AU68" s="74"/>
      <c r="AW68" s="14"/>
      <c r="AX68" s="15"/>
      <c r="AY68" s="15"/>
    </row>
    <row r="69" spans="1:51" ht="20.100000000000001" customHeight="1">
      <c r="A69" s="2"/>
      <c r="B69" s="22"/>
      <c r="C69" s="2"/>
      <c r="D69" s="8"/>
      <c r="E69" s="8"/>
      <c r="F69" s="8"/>
      <c r="G69" s="8"/>
      <c r="H69" s="8"/>
      <c r="I69" s="8"/>
      <c r="J69" s="8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73"/>
      <c r="AT69" s="59"/>
      <c r="AU69" s="74"/>
      <c r="AW69" s="14"/>
      <c r="AX69" s="15"/>
      <c r="AY69" s="15"/>
    </row>
    <row r="70" spans="1:51" ht="20.100000000000001" customHeight="1">
      <c r="A70" s="2"/>
      <c r="B70" s="22"/>
      <c r="C70" s="2"/>
      <c r="D70" s="8"/>
      <c r="E70" s="8"/>
      <c r="F70" s="8"/>
      <c r="G70" s="8"/>
      <c r="H70" s="8"/>
      <c r="I70" s="8"/>
      <c r="J70" s="8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73"/>
      <c r="AT70" s="59"/>
      <c r="AU70" s="74"/>
      <c r="AW70" s="14"/>
      <c r="AX70" s="15"/>
      <c r="AY70" s="15"/>
    </row>
    <row r="71" spans="1:51" ht="20.100000000000001" customHeight="1">
      <c r="A71" s="2"/>
      <c r="B71" s="22"/>
      <c r="C71" s="10"/>
      <c r="D71" s="8"/>
      <c r="E71" s="8"/>
      <c r="F71" s="8"/>
      <c r="G71" s="8"/>
      <c r="H71" s="8"/>
      <c r="I71" s="8"/>
      <c r="J71" s="8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73"/>
      <c r="AT71" s="59"/>
      <c r="AU71" s="74"/>
      <c r="AW71" s="14"/>
      <c r="AX71" s="15"/>
    </row>
    <row r="72" spans="1:51" ht="20.100000000000001" customHeight="1">
      <c r="A72" s="2"/>
      <c r="B72" s="22"/>
      <c r="C72" s="10"/>
      <c r="D72" s="8"/>
      <c r="E72" s="8"/>
      <c r="F72" s="8"/>
      <c r="G72" s="8"/>
      <c r="H72" s="8"/>
      <c r="I72" s="8"/>
      <c r="J72" s="8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73"/>
      <c r="AT72" s="59"/>
      <c r="AU72" s="74"/>
      <c r="AW72" s="14"/>
      <c r="AX72" s="15"/>
    </row>
    <row r="73" spans="1:51" ht="20.100000000000001" customHeight="1">
      <c r="A73" s="2"/>
      <c r="B73" s="22"/>
      <c r="C73" s="2"/>
      <c r="D73" s="8"/>
      <c r="E73" s="8"/>
      <c r="F73" s="8"/>
      <c r="G73" s="8"/>
      <c r="H73" s="8"/>
      <c r="I73" s="8"/>
      <c r="J73" s="8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73"/>
      <c r="AT73" s="59"/>
      <c r="AU73" s="74"/>
      <c r="AW73" s="14"/>
      <c r="AX73" s="15"/>
    </row>
    <row r="74" spans="1:51" ht="20.100000000000001" customHeight="1">
      <c r="A74" s="2"/>
      <c r="B74" s="22"/>
      <c r="C74" s="2"/>
      <c r="D74" s="2"/>
      <c r="E74" s="2"/>
      <c r="F74" s="2"/>
      <c r="G74" s="2"/>
      <c r="H74" s="2"/>
      <c r="I74" s="2"/>
      <c r="J74" s="2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73"/>
      <c r="AT74" s="59"/>
      <c r="AU74" s="74"/>
      <c r="AV74" s="15"/>
      <c r="AW74" s="14"/>
      <c r="AX74" s="15"/>
    </row>
    <row r="75" spans="1:51" ht="20.100000000000001" customHeight="1">
      <c r="A75" s="2"/>
      <c r="B75" s="22"/>
      <c r="C75" s="2"/>
      <c r="D75" s="2"/>
      <c r="E75" s="2"/>
      <c r="F75" s="2"/>
      <c r="G75" s="2"/>
      <c r="H75" s="2"/>
      <c r="I75" s="2"/>
      <c r="J75" s="2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73"/>
      <c r="AT75" s="59"/>
      <c r="AU75" s="74"/>
      <c r="AV75" s="15"/>
      <c r="AW75" s="14"/>
      <c r="AX75" s="15"/>
    </row>
    <row r="76" spans="1:51" ht="20.100000000000001" customHeight="1">
      <c r="A76" s="2"/>
      <c r="B76" s="22"/>
      <c r="C76" s="2"/>
      <c r="D76" s="2"/>
      <c r="E76" s="2"/>
      <c r="F76" s="2"/>
      <c r="G76" s="2"/>
      <c r="H76" s="2"/>
      <c r="I76" s="2"/>
      <c r="J76" s="2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73"/>
      <c r="AT76" s="59"/>
      <c r="AU76" s="74"/>
      <c r="AV76" s="15"/>
      <c r="AW76" s="14"/>
      <c r="AX76" s="15"/>
    </row>
    <row r="77" spans="1:51" ht="20.100000000000001" customHeight="1">
      <c r="A77" s="2"/>
      <c r="B77" s="22"/>
      <c r="C77" s="2"/>
      <c r="D77" s="2"/>
      <c r="E77" s="2"/>
      <c r="F77" s="2"/>
      <c r="G77" s="2"/>
      <c r="H77" s="2"/>
      <c r="I77" s="2"/>
      <c r="J77" s="2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73"/>
      <c r="AT77" s="59"/>
      <c r="AU77" s="74"/>
      <c r="AV77" s="15"/>
      <c r="AW77" s="14"/>
      <c r="AX77" s="15"/>
    </row>
    <row r="78" spans="1:51" ht="20.100000000000001" customHeight="1">
      <c r="A78" s="2"/>
      <c r="B78" s="22"/>
      <c r="C78" s="2"/>
      <c r="D78" s="2"/>
      <c r="E78" s="2"/>
      <c r="F78" s="2"/>
      <c r="G78" s="2"/>
      <c r="H78" s="2"/>
      <c r="I78" s="2"/>
      <c r="J78" s="2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73"/>
      <c r="AT78" s="59"/>
      <c r="AU78" s="74"/>
      <c r="AV78" s="15"/>
      <c r="AW78" s="14"/>
      <c r="AX78" s="15"/>
    </row>
    <row r="79" spans="1:51" ht="20.100000000000001" customHeight="1">
      <c r="A79" s="2"/>
      <c r="B79" s="22"/>
      <c r="C79" s="2"/>
      <c r="D79" s="2"/>
      <c r="E79" s="2"/>
      <c r="F79" s="2"/>
      <c r="G79" s="2"/>
      <c r="H79" s="2"/>
      <c r="I79" s="2"/>
      <c r="J79" s="2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73"/>
      <c r="AT79" s="59"/>
      <c r="AU79" s="74"/>
      <c r="AV79" s="15"/>
      <c r="AW79" s="14"/>
      <c r="AX79" s="15"/>
    </row>
    <row r="80" spans="1:51" ht="20.100000000000001" customHeight="1">
      <c r="A80" s="2"/>
      <c r="B80" s="22"/>
      <c r="C80" s="2"/>
      <c r="D80" s="2"/>
      <c r="E80" s="2"/>
      <c r="F80" s="2"/>
      <c r="G80" s="2"/>
      <c r="H80" s="2"/>
      <c r="I80" s="2"/>
      <c r="J80" s="2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73"/>
      <c r="AT80" s="59"/>
      <c r="AU80" s="74"/>
      <c r="AV80" s="15"/>
      <c r="AW80" s="14"/>
      <c r="AX80" s="15"/>
    </row>
    <row r="81" spans="1:50" ht="20.100000000000001" customHeight="1">
      <c r="A81" s="2"/>
      <c r="B81" s="22"/>
      <c r="C81" s="2"/>
      <c r="D81" s="2"/>
      <c r="E81" s="2"/>
      <c r="F81" s="2"/>
      <c r="G81" s="2"/>
      <c r="H81" s="2"/>
      <c r="I81" s="2"/>
      <c r="J81" s="2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73"/>
      <c r="AT81" s="59"/>
      <c r="AU81" s="74"/>
      <c r="AV81" s="15"/>
      <c r="AW81" s="14"/>
      <c r="AX81" s="15"/>
    </row>
    <row r="82" spans="1:50" ht="20.100000000000001" customHeight="1">
      <c r="A82" s="2"/>
      <c r="B82" s="22"/>
      <c r="C82" s="2"/>
      <c r="D82" s="2"/>
      <c r="E82" s="2"/>
      <c r="F82" s="2"/>
      <c r="G82" s="2"/>
      <c r="H82" s="2"/>
      <c r="I82" s="2"/>
      <c r="J82" s="2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73"/>
      <c r="AT82" s="59"/>
      <c r="AU82" s="74"/>
      <c r="AV82" s="15"/>
      <c r="AW82" s="14"/>
      <c r="AX82" s="15"/>
    </row>
    <row r="83" spans="1:50" ht="20.100000000000001" customHeight="1">
      <c r="A83" s="2"/>
      <c r="B83" s="22"/>
      <c r="C83" s="2"/>
      <c r="D83" s="2"/>
      <c r="E83" s="2"/>
      <c r="F83" s="2"/>
      <c r="G83" s="2"/>
      <c r="H83" s="2"/>
      <c r="I83" s="2"/>
      <c r="J83" s="2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73"/>
      <c r="AT83" s="59"/>
      <c r="AU83" s="74"/>
      <c r="AV83" s="15"/>
      <c r="AW83" s="14"/>
      <c r="AX83" s="15"/>
    </row>
    <row r="84" spans="1:50" ht="20.100000000000001" customHeight="1">
      <c r="A84" s="2"/>
      <c r="B84" s="22"/>
      <c r="C84" s="2"/>
      <c r="D84" s="2"/>
      <c r="E84" s="2"/>
      <c r="F84" s="2"/>
      <c r="G84" s="2"/>
      <c r="H84" s="2"/>
      <c r="I84" s="2"/>
      <c r="J84" s="2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73"/>
      <c r="AT84" s="59"/>
      <c r="AU84" s="74"/>
      <c r="AV84" s="15"/>
      <c r="AW84" s="14"/>
      <c r="AX84" s="15"/>
    </row>
    <row r="85" spans="1:50" ht="20.100000000000001" customHeight="1">
      <c r="A85" s="2"/>
      <c r="B85" s="22"/>
      <c r="C85" s="2"/>
      <c r="D85" s="2"/>
      <c r="E85" s="2"/>
      <c r="F85" s="2"/>
      <c r="G85" s="2"/>
      <c r="H85" s="2"/>
      <c r="I85" s="2"/>
      <c r="J85" s="2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73"/>
      <c r="AT85" s="59"/>
      <c r="AU85" s="74"/>
      <c r="AV85" s="15"/>
      <c r="AW85" s="14"/>
      <c r="AX85" s="15"/>
    </row>
    <row r="86" spans="1:50" ht="20.100000000000001" customHeight="1">
      <c r="A86" s="2"/>
      <c r="B86" s="22"/>
      <c r="C86" s="2"/>
      <c r="D86" s="2"/>
      <c r="E86" s="2"/>
      <c r="F86" s="2"/>
      <c r="G86" s="2"/>
      <c r="H86" s="2"/>
      <c r="I86" s="2"/>
      <c r="J86" s="2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73"/>
      <c r="AT86" s="59"/>
      <c r="AU86" s="74"/>
      <c r="AV86" s="15"/>
      <c r="AW86" s="14"/>
      <c r="AX86" s="15"/>
    </row>
    <row r="87" spans="1:50" ht="20.100000000000001" customHeight="1">
      <c r="A87" s="2"/>
      <c r="B87" s="22"/>
      <c r="C87" s="2"/>
      <c r="D87" s="2"/>
      <c r="E87" s="2"/>
      <c r="F87" s="2"/>
      <c r="G87" s="2"/>
      <c r="H87" s="2"/>
      <c r="I87" s="2"/>
      <c r="J87" s="2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73"/>
      <c r="AT87" s="59"/>
      <c r="AU87" s="74"/>
      <c r="AV87" s="15"/>
      <c r="AW87" s="14"/>
      <c r="AX87" s="15"/>
    </row>
    <row r="88" spans="1:50" ht="20.100000000000001" customHeight="1">
      <c r="A88" s="2"/>
      <c r="B88" s="22"/>
      <c r="C88" s="2"/>
      <c r="D88" s="2"/>
      <c r="E88" s="2"/>
      <c r="F88" s="2"/>
      <c r="G88" s="2"/>
      <c r="H88" s="2"/>
      <c r="I88" s="2"/>
      <c r="J88" s="2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73"/>
      <c r="AT88" s="59"/>
      <c r="AU88" s="74"/>
      <c r="AV88" s="15"/>
      <c r="AW88" s="14"/>
      <c r="AX88" s="15"/>
    </row>
    <row r="89" spans="1:50" ht="20.100000000000001" customHeight="1">
      <c r="A89" s="2"/>
      <c r="B89" s="22"/>
      <c r="C89" s="2"/>
      <c r="D89" s="2"/>
      <c r="E89" s="2"/>
      <c r="F89" s="2"/>
      <c r="G89" s="2"/>
      <c r="H89" s="2"/>
      <c r="I89" s="2"/>
      <c r="J89" s="2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73"/>
      <c r="AT89" s="59"/>
      <c r="AU89" s="74"/>
      <c r="AV89" s="15"/>
      <c r="AW89" s="14"/>
      <c r="AX89" s="15"/>
    </row>
    <row r="90" spans="1:50" ht="20.100000000000001" customHeight="1">
      <c r="A90" s="2"/>
      <c r="B90" s="22"/>
      <c r="C90" s="2"/>
      <c r="D90" s="2"/>
      <c r="E90" s="2"/>
      <c r="F90" s="2"/>
      <c r="G90" s="2"/>
      <c r="H90" s="2"/>
      <c r="I90" s="2"/>
      <c r="J90" s="2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73"/>
      <c r="AT90" s="59"/>
      <c r="AU90" s="74"/>
      <c r="AV90" s="15"/>
      <c r="AW90" s="14"/>
      <c r="AX90" s="15"/>
    </row>
    <row r="91" spans="1:50" ht="20.100000000000001" customHeight="1">
      <c r="A91" s="2"/>
      <c r="B91" s="22"/>
      <c r="C91" s="2"/>
      <c r="D91" s="2"/>
      <c r="E91" s="2"/>
      <c r="F91" s="2"/>
      <c r="G91" s="2"/>
      <c r="H91" s="2"/>
      <c r="I91" s="2"/>
      <c r="J91" s="2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73"/>
      <c r="AT91" s="59"/>
      <c r="AU91" s="74"/>
      <c r="AV91" s="15"/>
      <c r="AW91" s="14"/>
      <c r="AX91" s="15"/>
    </row>
    <row r="92" spans="1:50" ht="20.100000000000001" customHeight="1">
      <c r="A92" s="2"/>
      <c r="B92" s="22"/>
      <c r="C92" s="2"/>
      <c r="D92" s="2"/>
      <c r="E92" s="2"/>
      <c r="F92" s="2"/>
      <c r="G92" s="2"/>
      <c r="H92" s="2"/>
      <c r="I92" s="2"/>
      <c r="J92" s="2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73"/>
      <c r="AT92" s="59"/>
      <c r="AU92" s="74"/>
      <c r="AV92" s="15"/>
      <c r="AW92" s="14"/>
      <c r="AX92" s="15"/>
    </row>
    <row r="93" spans="1:50" ht="20.100000000000001" customHeight="1">
      <c r="A93" s="2"/>
      <c r="B93" s="22"/>
      <c r="C93" s="2"/>
      <c r="D93" s="2"/>
      <c r="E93" s="2"/>
      <c r="F93" s="2"/>
      <c r="G93" s="2"/>
      <c r="H93" s="2"/>
      <c r="I93" s="2"/>
      <c r="J93" s="2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73"/>
      <c r="AT93" s="59"/>
      <c r="AU93" s="74"/>
      <c r="AV93" s="15"/>
      <c r="AW93" s="14"/>
      <c r="AX93" s="15"/>
    </row>
    <row r="94" spans="1:50" ht="20.100000000000001" customHeight="1">
      <c r="A94" s="2"/>
      <c r="B94" s="22"/>
      <c r="C94" s="2"/>
      <c r="D94" s="2"/>
      <c r="E94" s="2"/>
      <c r="F94" s="2"/>
      <c r="G94" s="2"/>
      <c r="H94" s="2"/>
      <c r="I94" s="2"/>
      <c r="J94" s="2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73"/>
      <c r="AT94" s="59"/>
      <c r="AU94" s="74"/>
      <c r="AV94" s="15"/>
      <c r="AW94" s="14"/>
      <c r="AX94" s="15"/>
    </row>
    <row r="95" spans="1:50" ht="20.100000000000001" customHeight="1">
      <c r="A95" s="2"/>
      <c r="B95" s="22"/>
      <c r="C95" s="2"/>
      <c r="D95" s="2"/>
      <c r="E95" s="2"/>
      <c r="F95" s="2"/>
      <c r="G95" s="2"/>
      <c r="H95" s="2"/>
      <c r="I95" s="2"/>
      <c r="J95" s="2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73"/>
      <c r="AT95" s="59"/>
      <c r="AU95" s="74"/>
      <c r="AV95" s="15"/>
      <c r="AW95" s="14"/>
      <c r="AX95" s="15"/>
    </row>
    <row r="96" spans="1:50" ht="20.100000000000001" customHeight="1">
      <c r="A96" s="2"/>
      <c r="B96" s="22"/>
      <c r="C96" s="2"/>
      <c r="D96" s="2"/>
      <c r="E96" s="2"/>
      <c r="F96" s="2"/>
      <c r="G96" s="2"/>
      <c r="H96" s="2"/>
      <c r="I96" s="2"/>
      <c r="J96" s="2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73"/>
      <c r="AT96" s="59"/>
      <c r="AU96" s="74"/>
      <c r="AV96" s="15"/>
      <c r="AW96" s="14"/>
      <c r="AX96" s="15"/>
    </row>
    <row r="97" spans="1:50" ht="20.100000000000001" customHeight="1">
      <c r="A97" s="2"/>
      <c r="B97" s="22"/>
      <c r="C97" s="2"/>
      <c r="D97" s="2"/>
      <c r="E97" s="2"/>
      <c r="F97" s="2"/>
      <c r="G97" s="2"/>
      <c r="H97" s="2"/>
      <c r="I97" s="2"/>
      <c r="J97" s="2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56"/>
      <c r="AS97" s="73"/>
      <c r="AT97" s="59"/>
      <c r="AU97" s="74"/>
      <c r="AV97" s="15"/>
      <c r="AW97" s="14"/>
      <c r="AX97" s="15"/>
    </row>
    <row r="98" spans="1:50" ht="20.100000000000001" customHeight="1">
      <c r="A98" s="2"/>
      <c r="B98" s="22"/>
      <c r="C98" s="2"/>
      <c r="D98" s="2"/>
      <c r="E98" s="2"/>
      <c r="F98" s="2"/>
      <c r="G98" s="2"/>
      <c r="H98" s="2"/>
      <c r="I98" s="2"/>
      <c r="J98" s="2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73"/>
      <c r="AT98" s="59"/>
      <c r="AU98" s="74"/>
      <c r="AV98" s="15"/>
      <c r="AW98" s="14"/>
      <c r="AX98" s="15"/>
    </row>
    <row r="99" spans="1:50" ht="20.100000000000001" customHeight="1">
      <c r="A99" s="2"/>
      <c r="B99" s="22"/>
      <c r="C99" s="2"/>
      <c r="D99" s="2"/>
      <c r="E99" s="2"/>
      <c r="F99" s="2"/>
      <c r="G99" s="2"/>
      <c r="H99" s="2"/>
      <c r="I99" s="2"/>
      <c r="J99" s="2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56"/>
      <c r="AS99" s="73"/>
      <c r="AT99" s="59"/>
      <c r="AU99" s="74"/>
      <c r="AV99" s="15"/>
      <c r="AW99" s="14"/>
      <c r="AX99" s="15"/>
    </row>
    <row r="100" spans="1:50" ht="20.100000000000001" customHeight="1">
      <c r="A100" s="2"/>
      <c r="B100" s="22"/>
      <c r="C100" s="2"/>
      <c r="D100" s="2"/>
      <c r="E100" s="2"/>
      <c r="F100" s="2"/>
      <c r="G100" s="2"/>
      <c r="H100" s="2"/>
      <c r="I100" s="2"/>
      <c r="J100" s="2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56"/>
      <c r="AS100" s="73"/>
      <c r="AT100" s="59"/>
      <c r="AU100" s="74"/>
      <c r="AV100" s="15"/>
      <c r="AW100" s="14"/>
      <c r="AX100" s="15"/>
    </row>
    <row r="101" spans="1:50" ht="20.100000000000001" customHeight="1">
      <c r="A101" s="2"/>
      <c r="B101" s="22"/>
      <c r="C101" s="2"/>
      <c r="D101" s="2"/>
      <c r="E101" s="2"/>
      <c r="F101" s="2"/>
      <c r="G101" s="2"/>
      <c r="H101" s="2"/>
      <c r="I101" s="2"/>
      <c r="J101" s="2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73"/>
      <c r="AT101" s="59"/>
      <c r="AU101" s="74"/>
      <c r="AV101" s="15"/>
      <c r="AW101" s="14"/>
      <c r="AX101" s="15"/>
    </row>
    <row r="102" spans="1:50" ht="20.100000000000001" customHeight="1">
      <c r="A102" s="2"/>
      <c r="B102" s="22"/>
      <c r="C102" s="2"/>
      <c r="D102" s="2"/>
      <c r="E102" s="2"/>
      <c r="F102" s="2"/>
      <c r="G102" s="2"/>
      <c r="H102" s="2"/>
      <c r="I102" s="2"/>
      <c r="J102" s="2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56"/>
      <c r="AS102" s="73"/>
      <c r="AT102" s="59"/>
      <c r="AU102" s="74"/>
      <c r="AV102" s="15"/>
      <c r="AW102" s="14"/>
      <c r="AX102" s="15"/>
    </row>
    <row r="103" spans="1:50" ht="20.100000000000001" customHeight="1">
      <c r="A103" s="2"/>
      <c r="B103" s="22"/>
      <c r="C103" s="2"/>
      <c r="D103" s="2"/>
      <c r="E103" s="2"/>
      <c r="F103" s="2"/>
      <c r="G103" s="2"/>
      <c r="H103" s="2"/>
      <c r="I103" s="2"/>
      <c r="J103" s="2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56"/>
      <c r="AS103" s="73"/>
      <c r="AT103" s="59"/>
      <c r="AU103" s="74"/>
      <c r="AV103" s="15"/>
      <c r="AW103" s="14"/>
      <c r="AX103" s="15"/>
    </row>
    <row r="104" spans="1:50" ht="20.100000000000001" customHeight="1">
      <c r="A104" s="2"/>
      <c r="B104" s="22"/>
      <c r="C104" s="2"/>
      <c r="D104" s="2"/>
      <c r="E104" s="2"/>
      <c r="F104" s="2"/>
      <c r="G104" s="2"/>
      <c r="H104" s="2"/>
      <c r="I104" s="2"/>
      <c r="J104" s="2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73"/>
      <c r="AT104" s="59"/>
      <c r="AU104" s="74"/>
      <c r="AV104" s="15"/>
      <c r="AW104" s="14"/>
      <c r="AX104" s="15"/>
    </row>
    <row r="105" spans="1:50" ht="20.100000000000001" customHeight="1">
      <c r="A105" s="2"/>
      <c r="B105" s="22"/>
      <c r="C105" s="2"/>
      <c r="D105" s="2"/>
      <c r="E105" s="2"/>
      <c r="F105" s="2"/>
      <c r="G105" s="2"/>
      <c r="H105" s="2"/>
      <c r="I105" s="2"/>
      <c r="J105" s="2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73"/>
      <c r="AT105" s="59"/>
      <c r="AU105" s="74"/>
      <c r="AV105" s="15"/>
      <c r="AW105" s="14"/>
      <c r="AX105" s="15"/>
    </row>
    <row r="106" spans="1:50" ht="20.100000000000001" customHeight="1">
      <c r="A106" s="2"/>
      <c r="B106" s="22"/>
      <c r="C106" s="2"/>
      <c r="D106" s="2"/>
      <c r="E106" s="2"/>
      <c r="F106" s="2"/>
      <c r="G106" s="2"/>
      <c r="H106" s="2"/>
      <c r="I106" s="2"/>
      <c r="J106" s="2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73"/>
      <c r="AT106" s="59"/>
      <c r="AU106" s="74"/>
      <c r="AV106" s="15"/>
      <c r="AW106" s="14"/>
      <c r="AX106" s="15"/>
    </row>
    <row r="107" spans="1:50" ht="20.100000000000001" customHeight="1">
      <c r="A107" s="2"/>
      <c r="B107" s="22"/>
      <c r="C107" s="2"/>
      <c r="D107" s="2"/>
      <c r="E107" s="2"/>
      <c r="F107" s="2"/>
      <c r="G107" s="2"/>
      <c r="H107" s="2"/>
      <c r="I107" s="2"/>
      <c r="J107" s="2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56"/>
      <c r="AS107" s="73"/>
      <c r="AT107" s="59"/>
      <c r="AU107" s="74"/>
      <c r="AV107" s="15"/>
      <c r="AW107" s="14"/>
      <c r="AX107" s="15"/>
    </row>
    <row r="108" spans="1:50" ht="20.100000000000001" customHeight="1">
      <c r="A108" s="2"/>
      <c r="B108" s="22"/>
      <c r="C108" s="2"/>
      <c r="D108" s="2"/>
      <c r="E108" s="2"/>
      <c r="F108" s="2"/>
      <c r="G108" s="2"/>
      <c r="H108" s="2"/>
      <c r="I108" s="2"/>
      <c r="J108" s="2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73"/>
      <c r="AT108" s="59"/>
      <c r="AU108" s="74"/>
      <c r="AV108" s="15"/>
      <c r="AW108" s="14"/>
      <c r="AX108" s="15"/>
    </row>
    <row r="109" spans="1:50" ht="20.100000000000001" customHeight="1">
      <c r="A109" s="2"/>
      <c r="B109" s="22"/>
      <c r="C109" s="2"/>
      <c r="D109" s="2"/>
      <c r="E109" s="2"/>
      <c r="F109" s="2"/>
      <c r="G109" s="2"/>
      <c r="H109" s="2"/>
      <c r="I109" s="2"/>
      <c r="J109" s="2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73"/>
      <c r="AT109" s="59"/>
      <c r="AU109" s="74"/>
      <c r="AV109" s="15"/>
      <c r="AW109" s="14"/>
      <c r="AX109" s="15"/>
    </row>
    <row r="110" spans="1:50" ht="20.100000000000001" customHeight="1">
      <c r="A110" s="2"/>
      <c r="B110" s="22"/>
      <c r="C110" s="2"/>
      <c r="D110" s="2"/>
      <c r="E110" s="2"/>
      <c r="F110" s="2"/>
      <c r="G110" s="2"/>
      <c r="H110" s="2"/>
      <c r="I110" s="2"/>
      <c r="J110" s="2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73"/>
      <c r="AT110" s="59"/>
      <c r="AU110" s="74"/>
      <c r="AV110" s="15"/>
      <c r="AW110" s="14"/>
      <c r="AX110" s="15"/>
    </row>
    <row r="111" spans="1:50" ht="20.100000000000001" customHeight="1">
      <c r="A111" s="2"/>
      <c r="B111" s="22"/>
      <c r="C111" s="2"/>
      <c r="D111" s="2"/>
      <c r="E111" s="2"/>
      <c r="F111" s="2"/>
      <c r="G111" s="2"/>
      <c r="H111" s="2"/>
      <c r="I111" s="2"/>
      <c r="J111" s="2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  <c r="AS111" s="73"/>
      <c r="AT111" s="59"/>
      <c r="AU111" s="74"/>
      <c r="AV111" s="15"/>
      <c r="AW111" s="14"/>
      <c r="AX111" s="15"/>
    </row>
    <row r="112" spans="1:50" ht="20.100000000000001" customHeight="1">
      <c r="A112" s="2"/>
      <c r="B112" s="22"/>
      <c r="C112" s="2"/>
      <c r="D112" s="2"/>
      <c r="E112" s="2"/>
      <c r="F112" s="2"/>
      <c r="G112" s="2"/>
      <c r="H112" s="2"/>
      <c r="I112" s="2"/>
      <c r="J112" s="2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  <c r="AS112" s="73"/>
      <c r="AT112" s="59"/>
      <c r="AU112" s="74"/>
      <c r="AV112" s="15"/>
      <c r="AW112" s="14"/>
      <c r="AX112" s="15"/>
    </row>
    <row r="113" spans="1:50">
      <c r="A113" s="2"/>
      <c r="B113" s="22"/>
      <c r="C113" s="2"/>
      <c r="D113" s="2"/>
      <c r="E113" s="2"/>
      <c r="F113" s="2"/>
      <c r="G113" s="2"/>
      <c r="H113" s="2"/>
      <c r="I113" s="2"/>
      <c r="J113" s="2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/>
      <c r="AR113" s="56"/>
      <c r="AS113" s="73"/>
      <c r="AT113" s="59"/>
      <c r="AU113" s="74"/>
      <c r="AV113" s="15"/>
      <c r="AW113" s="14"/>
      <c r="AX113" s="15"/>
    </row>
    <row r="114" spans="1:50">
      <c r="A114" s="2"/>
      <c r="B114" s="22"/>
      <c r="C114" s="2"/>
      <c r="D114" s="2"/>
      <c r="E114" s="2"/>
      <c r="F114" s="2"/>
      <c r="G114" s="2"/>
      <c r="H114" s="2"/>
      <c r="I114" s="2"/>
      <c r="J114" s="2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6"/>
      <c r="Z114" s="56"/>
      <c r="AA114" s="56"/>
      <c r="AB114" s="56"/>
      <c r="AC114" s="56"/>
      <c r="AD114" s="56"/>
      <c r="AE114" s="56"/>
      <c r="AF114" s="56"/>
      <c r="AG114" s="56"/>
      <c r="AH114" s="56"/>
      <c r="AI114" s="56"/>
      <c r="AJ114" s="56"/>
      <c r="AK114" s="56"/>
      <c r="AL114" s="56"/>
      <c r="AM114" s="56"/>
      <c r="AN114" s="56"/>
      <c r="AO114" s="56"/>
      <c r="AP114" s="56"/>
      <c r="AQ114" s="56"/>
      <c r="AR114" s="56"/>
      <c r="AS114" s="73"/>
      <c r="AT114" s="59"/>
      <c r="AU114" s="74"/>
      <c r="AV114" s="15"/>
      <c r="AW114" s="14"/>
      <c r="AX114" s="15"/>
    </row>
    <row r="115" spans="1:50">
      <c r="A115" s="2"/>
      <c r="B115" s="22"/>
      <c r="C115" s="2"/>
      <c r="D115" s="2"/>
      <c r="E115" s="2"/>
      <c r="F115" s="2"/>
      <c r="G115" s="2"/>
      <c r="H115" s="2"/>
      <c r="I115" s="2"/>
      <c r="J115" s="2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6"/>
      <c r="Z115" s="56"/>
      <c r="AA115" s="56"/>
      <c r="AB115" s="56"/>
      <c r="AC115" s="56"/>
      <c r="AD115" s="56"/>
      <c r="AE115" s="56"/>
      <c r="AF115" s="56"/>
      <c r="AG115" s="56"/>
      <c r="AH115" s="56"/>
      <c r="AI115" s="56"/>
      <c r="AJ115" s="56"/>
      <c r="AK115" s="56"/>
      <c r="AL115" s="56"/>
      <c r="AM115" s="56"/>
      <c r="AN115" s="56"/>
      <c r="AO115" s="56"/>
      <c r="AP115" s="56"/>
      <c r="AQ115" s="56"/>
      <c r="AR115" s="56"/>
      <c r="AS115" s="73"/>
      <c r="AT115" s="59"/>
      <c r="AU115" s="74"/>
      <c r="AV115" s="15"/>
      <c r="AW115" s="14"/>
      <c r="AX115" s="15"/>
    </row>
    <row r="116" spans="1:50">
      <c r="A116" s="2"/>
      <c r="B116" s="22"/>
      <c r="C116" s="2"/>
      <c r="D116" s="2"/>
      <c r="E116" s="2"/>
      <c r="F116" s="2"/>
      <c r="G116" s="2"/>
      <c r="H116" s="2"/>
      <c r="I116" s="2"/>
      <c r="J116" s="2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73"/>
      <c r="AT116" s="59"/>
      <c r="AU116" s="74"/>
      <c r="AV116" s="15"/>
      <c r="AW116" s="14"/>
      <c r="AX116" s="15"/>
    </row>
    <row r="117" spans="1:50">
      <c r="A117" s="2"/>
      <c r="B117" s="22"/>
      <c r="C117" s="2"/>
      <c r="D117" s="2"/>
      <c r="E117" s="2"/>
      <c r="F117" s="2"/>
      <c r="G117" s="2"/>
      <c r="H117" s="2"/>
      <c r="I117" s="2"/>
      <c r="J117" s="2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6"/>
      <c r="Z117" s="56"/>
      <c r="AA117" s="56"/>
      <c r="AB117" s="56"/>
      <c r="AC117" s="56"/>
      <c r="AD117" s="56"/>
      <c r="AE117" s="56"/>
      <c r="AF117" s="56"/>
      <c r="AG117" s="56"/>
      <c r="AH117" s="56"/>
      <c r="AI117" s="56"/>
      <c r="AJ117" s="56"/>
      <c r="AK117" s="56"/>
      <c r="AL117" s="56"/>
      <c r="AM117" s="56"/>
      <c r="AN117" s="56"/>
      <c r="AO117" s="56"/>
      <c r="AP117" s="56"/>
      <c r="AQ117" s="56"/>
      <c r="AR117" s="56"/>
      <c r="AS117" s="73"/>
      <c r="AT117" s="59"/>
      <c r="AU117" s="74"/>
      <c r="AV117" s="15"/>
      <c r="AW117" s="14"/>
      <c r="AX117" s="15"/>
    </row>
    <row r="118" spans="1:50">
      <c r="A118" s="2"/>
      <c r="B118" s="22"/>
      <c r="C118" s="2"/>
      <c r="D118" s="2"/>
      <c r="E118" s="2"/>
      <c r="F118" s="2"/>
      <c r="G118" s="2"/>
      <c r="H118" s="2"/>
      <c r="I118" s="2"/>
      <c r="J118" s="2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6"/>
      <c r="Z118" s="56"/>
      <c r="AA118" s="56"/>
      <c r="AB118" s="56"/>
      <c r="AC118" s="56"/>
      <c r="AD118" s="56"/>
      <c r="AE118" s="56"/>
      <c r="AF118" s="56"/>
      <c r="AG118" s="56"/>
      <c r="AH118" s="56"/>
      <c r="AI118" s="56"/>
      <c r="AJ118" s="56"/>
      <c r="AK118" s="56"/>
      <c r="AL118" s="56"/>
      <c r="AM118" s="56"/>
      <c r="AN118" s="56"/>
      <c r="AO118" s="56"/>
      <c r="AP118" s="56"/>
      <c r="AQ118" s="56"/>
      <c r="AR118" s="56"/>
      <c r="AS118" s="73"/>
      <c r="AT118" s="59"/>
      <c r="AU118" s="74"/>
      <c r="AV118" s="15"/>
      <c r="AW118" s="14"/>
      <c r="AX118" s="15"/>
    </row>
    <row r="119" spans="1:50">
      <c r="A119" s="2"/>
      <c r="B119" s="22"/>
      <c r="C119" s="2"/>
      <c r="D119" s="2"/>
      <c r="E119" s="2"/>
      <c r="F119" s="2"/>
      <c r="G119" s="2"/>
      <c r="H119" s="2"/>
      <c r="I119" s="2"/>
      <c r="J119" s="2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6"/>
      <c r="Z119" s="56"/>
      <c r="AA119" s="56"/>
      <c r="AB119" s="56"/>
      <c r="AC119" s="56"/>
      <c r="AD119" s="56"/>
      <c r="AE119" s="56"/>
      <c r="AF119" s="56"/>
      <c r="AG119" s="56"/>
      <c r="AH119" s="56"/>
      <c r="AI119" s="56"/>
      <c r="AJ119" s="56"/>
      <c r="AK119" s="56"/>
      <c r="AL119" s="56"/>
      <c r="AM119" s="56"/>
      <c r="AN119" s="56"/>
      <c r="AO119" s="56"/>
      <c r="AP119" s="56"/>
      <c r="AQ119" s="56"/>
      <c r="AR119" s="56"/>
      <c r="AS119" s="73"/>
      <c r="AT119" s="59"/>
      <c r="AU119" s="74"/>
      <c r="AV119" s="15"/>
      <c r="AW119" s="14"/>
      <c r="AX119" s="15"/>
    </row>
    <row r="120" spans="1:50">
      <c r="A120" s="2"/>
      <c r="B120" s="22"/>
      <c r="C120" s="2"/>
      <c r="D120" s="2"/>
      <c r="E120" s="2"/>
      <c r="F120" s="2"/>
      <c r="G120" s="2"/>
      <c r="H120" s="2"/>
      <c r="I120" s="2"/>
      <c r="J120" s="2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6"/>
      <c r="Z120" s="56"/>
      <c r="AA120" s="56"/>
      <c r="AB120" s="56"/>
      <c r="AC120" s="56"/>
      <c r="AD120" s="56"/>
      <c r="AE120" s="56"/>
      <c r="AF120" s="56"/>
      <c r="AG120" s="56"/>
      <c r="AH120" s="56"/>
      <c r="AI120" s="56"/>
      <c r="AJ120" s="56"/>
      <c r="AK120" s="56"/>
      <c r="AL120" s="56"/>
      <c r="AM120" s="56"/>
      <c r="AN120" s="56"/>
      <c r="AO120" s="56"/>
      <c r="AP120" s="56"/>
      <c r="AQ120" s="56"/>
      <c r="AR120" s="56"/>
      <c r="AS120" s="73"/>
      <c r="AT120" s="59"/>
      <c r="AU120" s="74"/>
      <c r="AV120" s="15"/>
      <c r="AW120" s="14"/>
      <c r="AX120" s="15"/>
    </row>
    <row r="121" spans="1:50">
      <c r="A121" s="2"/>
      <c r="B121" s="22"/>
      <c r="C121" s="2"/>
      <c r="D121" s="2"/>
      <c r="E121" s="2"/>
      <c r="F121" s="2"/>
      <c r="G121" s="2"/>
      <c r="H121" s="2"/>
      <c r="I121" s="2"/>
      <c r="J121" s="2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6"/>
      <c r="Z121" s="56"/>
      <c r="AA121" s="56"/>
      <c r="AB121" s="56"/>
      <c r="AC121" s="56"/>
      <c r="AD121" s="56"/>
      <c r="AE121" s="56"/>
      <c r="AF121" s="56"/>
      <c r="AG121" s="56"/>
      <c r="AH121" s="56"/>
      <c r="AI121" s="56"/>
      <c r="AJ121" s="56"/>
      <c r="AK121" s="56"/>
      <c r="AL121" s="56"/>
      <c r="AM121" s="56"/>
      <c r="AN121" s="56"/>
      <c r="AO121" s="56"/>
      <c r="AP121" s="56"/>
      <c r="AQ121" s="56"/>
      <c r="AR121" s="56"/>
      <c r="AS121" s="73"/>
      <c r="AT121" s="59"/>
      <c r="AU121" s="74"/>
      <c r="AV121" s="15"/>
      <c r="AW121" s="14"/>
    </row>
    <row r="122" spans="1:50">
      <c r="A122" s="2"/>
      <c r="B122" s="22"/>
      <c r="C122" s="2"/>
      <c r="D122" s="2"/>
      <c r="E122" s="2"/>
      <c r="F122" s="2"/>
      <c r="G122" s="2"/>
      <c r="H122" s="2"/>
      <c r="I122" s="2"/>
      <c r="J122" s="2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6"/>
      <c r="Z122" s="56"/>
      <c r="AA122" s="56"/>
      <c r="AB122" s="56"/>
      <c r="AC122" s="56"/>
      <c r="AD122" s="56"/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/>
      <c r="AP122" s="56"/>
      <c r="AQ122" s="56"/>
      <c r="AR122" s="56"/>
      <c r="AS122" s="73"/>
      <c r="AT122" s="59"/>
      <c r="AU122" s="74"/>
      <c r="AV122" s="15"/>
      <c r="AW122" s="14"/>
    </row>
    <row r="123" spans="1:50">
      <c r="A123" s="2"/>
      <c r="B123" s="22"/>
      <c r="C123" s="2"/>
      <c r="D123" s="2"/>
      <c r="E123" s="2"/>
      <c r="F123" s="2"/>
      <c r="G123" s="2"/>
      <c r="H123" s="2"/>
      <c r="I123" s="2"/>
      <c r="J123" s="2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73"/>
      <c r="AT123" s="59"/>
      <c r="AU123" s="74"/>
      <c r="AV123" s="15"/>
      <c r="AW123" s="14"/>
    </row>
    <row r="124" spans="1:50">
      <c r="A124" s="2"/>
      <c r="B124" s="22"/>
      <c r="C124" s="2"/>
      <c r="D124" s="2"/>
      <c r="E124" s="2"/>
      <c r="F124" s="2"/>
      <c r="G124" s="2"/>
      <c r="H124" s="2"/>
      <c r="I124" s="2"/>
      <c r="J124" s="2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  <c r="AJ124" s="56"/>
      <c r="AK124" s="56"/>
      <c r="AL124" s="56"/>
      <c r="AM124" s="56"/>
      <c r="AN124" s="56"/>
      <c r="AO124" s="56"/>
      <c r="AP124" s="56"/>
      <c r="AQ124" s="56"/>
      <c r="AR124" s="56"/>
      <c r="AS124" s="73"/>
      <c r="AT124" s="59"/>
      <c r="AU124" s="74"/>
      <c r="AV124" s="15"/>
      <c r="AW124" s="14"/>
    </row>
    <row r="125" spans="1:50">
      <c r="A125" s="2"/>
      <c r="B125" s="22"/>
      <c r="C125" s="2"/>
      <c r="D125" s="2"/>
      <c r="E125" s="2"/>
      <c r="F125" s="2"/>
      <c r="G125" s="2"/>
      <c r="H125" s="2"/>
      <c r="I125" s="2"/>
      <c r="J125" s="2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6"/>
      <c r="Z125" s="56"/>
      <c r="AA125" s="56"/>
      <c r="AB125" s="56"/>
      <c r="AC125" s="56"/>
      <c r="AD125" s="56"/>
      <c r="AE125" s="56"/>
      <c r="AF125" s="56"/>
      <c r="AG125" s="56"/>
      <c r="AH125" s="56"/>
      <c r="AI125" s="56"/>
      <c r="AJ125" s="56"/>
      <c r="AK125" s="56"/>
      <c r="AL125" s="56"/>
      <c r="AM125" s="56"/>
      <c r="AN125" s="56"/>
      <c r="AO125" s="56"/>
      <c r="AP125" s="56"/>
      <c r="AQ125" s="56"/>
      <c r="AR125" s="56"/>
      <c r="AS125" s="73"/>
      <c r="AT125" s="59"/>
      <c r="AU125" s="74"/>
    </row>
    <row r="126" spans="1:50">
      <c r="A126" s="2"/>
      <c r="B126" s="22"/>
      <c r="C126" s="2"/>
      <c r="D126" s="2"/>
      <c r="E126" s="2"/>
      <c r="F126" s="2"/>
      <c r="G126" s="2"/>
      <c r="H126" s="2"/>
      <c r="I126" s="2"/>
      <c r="J126" s="2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6"/>
      <c r="Z126" s="56"/>
      <c r="AA126" s="56"/>
      <c r="AB126" s="56"/>
      <c r="AC126" s="56"/>
      <c r="AD126" s="56"/>
      <c r="AE126" s="56"/>
      <c r="AF126" s="56"/>
      <c r="AG126" s="56"/>
      <c r="AH126" s="56"/>
      <c r="AI126" s="56"/>
      <c r="AJ126" s="56"/>
      <c r="AK126" s="56"/>
      <c r="AL126" s="56"/>
      <c r="AM126" s="56"/>
      <c r="AN126" s="56"/>
      <c r="AO126" s="56"/>
      <c r="AP126" s="56"/>
      <c r="AQ126" s="56"/>
      <c r="AR126" s="56"/>
      <c r="AS126" s="73"/>
      <c r="AT126" s="59"/>
      <c r="AU126" s="74"/>
    </row>
    <row r="127" spans="1:50">
      <c r="A127" s="2"/>
      <c r="B127" s="22"/>
      <c r="C127" s="2"/>
      <c r="D127" s="2"/>
      <c r="E127" s="2"/>
      <c r="F127" s="2"/>
      <c r="G127" s="2"/>
      <c r="H127" s="2"/>
      <c r="I127" s="2"/>
      <c r="J127" s="2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6"/>
      <c r="Z127" s="56"/>
      <c r="AA127" s="56"/>
      <c r="AB127" s="56"/>
      <c r="AC127" s="56"/>
      <c r="AD127" s="56"/>
      <c r="AE127" s="56"/>
      <c r="AF127" s="56"/>
      <c r="AG127" s="56"/>
      <c r="AH127" s="56"/>
      <c r="AI127" s="56"/>
      <c r="AJ127" s="56"/>
      <c r="AK127" s="56"/>
      <c r="AL127" s="56"/>
      <c r="AM127" s="56"/>
      <c r="AN127" s="56"/>
      <c r="AO127" s="56"/>
      <c r="AP127" s="56"/>
      <c r="AQ127" s="56"/>
      <c r="AR127" s="56"/>
      <c r="AS127" s="73"/>
      <c r="AT127" s="59"/>
      <c r="AU127" s="74"/>
    </row>
    <row r="128" spans="1:50">
      <c r="A128" s="2"/>
      <c r="B128" s="22"/>
      <c r="C128" s="2"/>
      <c r="D128" s="2"/>
      <c r="E128" s="2"/>
      <c r="F128" s="2"/>
      <c r="G128" s="2"/>
      <c r="H128" s="2"/>
      <c r="I128" s="2"/>
      <c r="J128" s="2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6"/>
      <c r="Z128" s="56"/>
      <c r="AA128" s="56"/>
      <c r="AB128" s="56"/>
      <c r="AC128" s="56"/>
      <c r="AD128" s="56"/>
      <c r="AE128" s="56"/>
      <c r="AF128" s="56"/>
      <c r="AG128" s="56"/>
      <c r="AH128" s="56"/>
      <c r="AI128" s="56"/>
      <c r="AJ128" s="56"/>
      <c r="AK128" s="56"/>
      <c r="AL128" s="56"/>
      <c r="AM128" s="56"/>
      <c r="AN128" s="56"/>
      <c r="AO128" s="56"/>
      <c r="AP128" s="56"/>
      <c r="AQ128" s="56"/>
      <c r="AR128" s="56"/>
      <c r="AS128" s="73"/>
      <c r="AT128" s="59"/>
      <c r="AU128" s="74"/>
    </row>
    <row r="129" spans="1:47">
      <c r="A129" s="2"/>
      <c r="B129" s="22"/>
      <c r="C129" s="2"/>
      <c r="D129" s="2"/>
      <c r="E129" s="2"/>
      <c r="F129" s="2"/>
      <c r="G129" s="2"/>
      <c r="H129" s="2"/>
      <c r="I129" s="2"/>
      <c r="J129" s="2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6"/>
      <c r="Z129" s="56"/>
      <c r="AA129" s="56"/>
      <c r="AB129" s="56"/>
      <c r="AC129" s="56"/>
      <c r="AD129" s="56"/>
      <c r="AE129" s="56"/>
      <c r="AF129" s="56"/>
      <c r="AG129" s="56"/>
      <c r="AH129" s="56"/>
      <c r="AI129" s="56"/>
      <c r="AJ129" s="56"/>
      <c r="AK129" s="56"/>
      <c r="AL129" s="56"/>
      <c r="AM129" s="56"/>
      <c r="AN129" s="56"/>
      <c r="AO129" s="56"/>
      <c r="AP129" s="56"/>
      <c r="AQ129" s="56"/>
      <c r="AR129" s="56"/>
      <c r="AS129" s="73"/>
      <c r="AT129" s="59"/>
      <c r="AU129" s="74"/>
    </row>
    <row r="130" spans="1:47">
      <c r="A130" s="2"/>
      <c r="B130" s="22"/>
      <c r="C130" s="2"/>
      <c r="D130" s="2"/>
      <c r="E130" s="2"/>
      <c r="F130" s="2"/>
      <c r="G130" s="2"/>
      <c r="H130" s="2"/>
      <c r="I130" s="2"/>
      <c r="J130" s="2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6"/>
      <c r="Z130" s="56"/>
      <c r="AA130" s="56"/>
      <c r="AB130" s="56"/>
      <c r="AC130" s="56"/>
      <c r="AD130" s="56"/>
      <c r="AE130" s="56"/>
      <c r="AF130" s="56"/>
      <c r="AG130" s="56"/>
      <c r="AH130" s="56"/>
      <c r="AI130" s="56"/>
      <c r="AJ130" s="56"/>
      <c r="AK130" s="56"/>
      <c r="AL130" s="56"/>
      <c r="AM130" s="56"/>
      <c r="AN130" s="56"/>
      <c r="AO130" s="56"/>
      <c r="AP130" s="56"/>
      <c r="AQ130" s="56"/>
      <c r="AR130" s="56"/>
      <c r="AS130" s="73"/>
      <c r="AT130" s="59"/>
      <c r="AU130" s="74"/>
    </row>
    <row r="131" spans="1:47">
      <c r="A131" s="2"/>
      <c r="B131" s="22"/>
      <c r="C131" s="2"/>
      <c r="D131" s="2"/>
      <c r="E131" s="2"/>
      <c r="F131" s="2"/>
      <c r="G131" s="2"/>
      <c r="H131" s="2"/>
      <c r="I131" s="2"/>
      <c r="J131" s="2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6"/>
      <c r="Z131" s="56"/>
      <c r="AA131" s="56"/>
      <c r="AB131" s="56"/>
      <c r="AC131" s="56"/>
      <c r="AD131" s="56"/>
      <c r="AE131" s="56"/>
      <c r="AF131" s="56"/>
      <c r="AG131" s="56"/>
      <c r="AH131" s="56"/>
      <c r="AI131" s="56"/>
      <c r="AJ131" s="56"/>
      <c r="AK131" s="56"/>
      <c r="AL131" s="56"/>
      <c r="AM131" s="56"/>
      <c r="AN131" s="56"/>
      <c r="AO131" s="56"/>
      <c r="AP131" s="56"/>
      <c r="AQ131" s="56"/>
      <c r="AR131" s="56"/>
      <c r="AS131" s="73"/>
      <c r="AT131" s="59"/>
      <c r="AU131" s="74"/>
    </row>
    <row r="132" spans="1:47">
      <c r="A132" s="2"/>
      <c r="B132" s="22"/>
      <c r="C132" s="2"/>
      <c r="D132" s="2"/>
      <c r="E132" s="2"/>
      <c r="F132" s="2"/>
      <c r="G132" s="2"/>
      <c r="H132" s="2"/>
      <c r="I132" s="2"/>
      <c r="J132" s="2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6"/>
      <c r="Z132" s="56"/>
      <c r="AA132" s="56"/>
      <c r="AB132" s="56"/>
      <c r="AC132" s="56"/>
      <c r="AD132" s="56"/>
      <c r="AE132" s="56"/>
      <c r="AF132" s="56"/>
      <c r="AG132" s="56"/>
      <c r="AH132" s="56"/>
      <c r="AI132" s="56"/>
      <c r="AJ132" s="56"/>
      <c r="AK132" s="56"/>
      <c r="AL132" s="56"/>
      <c r="AM132" s="56"/>
      <c r="AN132" s="56"/>
      <c r="AO132" s="56"/>
      <c r="AP132" s="56"/>
      <c r="AQ132" s="56"/>
      <c r="AR132" s="56"/>
      <c r="AS132" s="73"/>
      <c r="AT132" s="59"/>
      <c r="AU132" s="74"/>
    </row>
    <row r="133" spans="1:47">
      <c r="A133" s="2"/>
      <c r="B133" s="22"/>
      <c r="C133" s="2"/>
      <c r="D133" s="2"/>
      <c r="E133" s="2"/>
      <c r="F133" s="2"/>
      <c r="G133" s="2"/>
      <c r="H133" s="2"/>
      <c r="I133" s="2"/>
      <c r="J133" s="2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6"/>
      <c r="Z133" s="56"/>
      <c r="AA133" s="56"/>
      <c r="AB133" s="56"/>
      <c r="AC133" s="56"/>
      <c r="AD133" s="56"/>
      <c r="AE133" s="56"/>
      <c r="AF133" s="56"/>
      <c r="AG133" s="56"/>
      <c r="AH133" s="56"/>
      <c r="AI133" s="56"/>
      <c r="AJ133" s="56"/>
      <c r="AK133" s="56"/>
      <c r="AL133" s="56"/>
      <c r="AM133" s="56"/>
      <c r="AN133" s="56"/>
      <c r="AO133" s="56"/>
      <c r="AP133" s="56"/>
      <c r="AQ133" s="56"/>
      <c r="AR133" s="56"/>
      <c r="AS133" s="73"/>
      <c r="AT133" s="59"/>
      <c r="AU133" s="74"/>
    </row>
    <row r="134" spans="1:47">
      <c r="A134" s="2"/>
      <c r="B134" s="22"/>
      <c r="C134" s="2"/>
      <c r="D134" s="2"/>
      <c r="E134" s="2"/>
      <c r="F134" s="2"/>
      <c r="G134" s="2"/>
      <c r="H134" s="2"/>
      <c r="I134" s="2"/>
      <c r="J134" s="2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6"/>
      <c r="Z134" s="56"/>
      <c r="AA134" s="56"/>
      <c r="AB134" s="56"/>
      <c r="AC134" s="56"/>
      <c r="AD134" s="56"/>
      <c r="AE134" s="56"/>
      <c r="AF134" s="56"/>
      <c r="AG134" s="56"/>
      <c r="AH134" s="56"/>
      <c r="AI134" s="56"/>
      <c r="AJ134" s="56"/>
      <c r="AK134" s="56"/>
      <c r="AL134" s="56"/>
      <c r="AM134" s="56"/>
      <c r="AN134" s="56"/>
      <c r="AO134" s="56"/>
      <c r="AP134" s="56"/>
      <c r="AQ134" s="56"/>
      <c r="AR134" s="56"/>
      <c r="AS134" s="73"/>
      <c r="AT134" s="59"/>
      <c r="AU134" s="74"/>
    </row>
    <row r="135" spans="1:47">
      <c r="A135" s="2"/>
      <c r="B135" s="22"/>
      <c r="C135" s="2"/>
      <c r="D135" s="2"/>
      <c r="E135" s="2"/>
      <c r="F135" s="2"/>
      <c r="G135" s="2"/>
      <c r="H135" s="2"/>
      <c r="I135" s="2"/>
      <c r="J135" s="2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6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  <c r="AJ135" s="56"/>
      <c r="AK135" s="56"/>
      <c r="AL135" s="56"/>
      <c r="AM135" s="56"/>
      <c r="AN135" s="56"/>
      <c r="AO135" s="56"/>
      <c r="AP135" s="56"/>
      <c r="AQ135" s="56"/>
      <c r="AR135" s="56"/>
      <c r="AS135" s="73"/>
      <c r="AT135" s="59"/>
      <c r="AU135" s="74"/>
    </row>
    <row r="136" spans="1:47">
      <c r="A136" s="2"/>
      <c r="B136" s="22"/>
      <c r="C136" s="2"/>
      <c r="D136" s="2"/>
      <c r="E136" s="2"/>
      <c r="F136" s="2"/>
      <c r="G136" s="2"/>
      <c r="H136" s="2"/>
      <c r="I136" s="2"/>
      <c r="J136" s="2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6"/>
      <c r="Z136" s="56"/>
      <c r="AA136" s="56"/>
      <c r="AB136" s="56"/>
      <c r="AC136" s="56"/>
      <c r="AD136" s="56"/>
      <c r="AE136" s="56"/>
      <c r="AF136" s="56"/>
      <c r="AG136" s="56"/>
      <c r="AH136" s="56"/>
      <c r="AI136" s="56"/>
      <c r="AJ136" s="56"/>
      <c r="AK136" s="56"/>
      <c r="AL136" s="56"/>
      <c r="AM136" s="56"/>
      <c r="AN136" s="56"/>
      <c r="AO136" s="56"/>
      <c r="AP136" s="56"/>
      <c r="AQ136" s="56"/>
      <c r="AR136" s="56"/>
      <c r="AS136" s="73"/>
      <c r="AT136" s="59"/>
      <c r="AU136" s="74"/>
    </row>
    <row r="137" spans="1:47">
      <c r="A137" s="2"/>
      <c r="B137" s="22"/>
      <c r="C137" s="2"/>
      <c r="D137" s="2"/>
      <c r="E137" s="2"/>
      <c r="F137" s="2"/>
      <c r="G137" s="2"/>
      <c r="H137" s="2"/>
      <c r="I137" s="2"/>
      <c r="J137" s="2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6"/>
      <c r="AR137" s="56"/>
      <c r="AS137" s="73"/>
      <c r="AT137" s="59"/>
      <c r="AU137" s="74"/>
    </row>
    <row r="138" spans="1:47">
      <c r="A138" s="2"/>
      <c r="B138" s="22"/>
      <c r="C138" s="2"/>
      <c r="D138" s="2"/>
      <c r="E138" s="2"/>
      <c r="F138" s="2"/>
      <c r="G138" s="2"/>
      <c r="H138" s="2"/>
      <c r="I138" s="2"/>
      <c r="J138" s="2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6"/>
      <c r="Z138" s="56"/>
      <c r="AA138" s="56"/>
      <c r="AB138" s="56"/>
      <c r="AC138" s="56"/>
      <c r="AD138" s="56"/>
      <c r="AE138" s="56"/>
      <c r="AF138" s="56"/>
      <c r="AG138" s="56"/>
      <c r="AH138" s="56"/>
      <c r="AI138" s="56"/>
      <c r="AJ138" s="56"/>
      <c r="AK138" s="56"/>
      <c r="AL138" s="56"/>
      <c r="AM138" s="56"/>
      <c r="AN138" s="56"/>
      <c r="AO138" s="56"/>
      <c r="AP138" s="56"/>
      <c r="AQ138" s="56"/>
      <c r="AR138" s="56"/>
      <c r="AS138" s="73"/>
      <c r="AT138" s="59"/>
      <c r="AU138" s="74"/>
    </row>
    <row r="139" spans="1:47">
      <c r="A139" s="2"/>
      <c r="B139" s="22"/>
      <c r="C139" s="2"/>
      <c r="D139" s="2"/>
      <c r="E139" s="2"/>
      <c r="F139" s="2"/>
      <c r="G139" s="2"/>
      <c r="H139" s="2"/>
      <c r="I139" s="2"/>
      <c r="J139" s="2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6"/>
      <c r="Z139" s="56"/>
      <c r="AA139" s="56"/>
      <c r="AB139" s="56"/>
      <c r="AC139" s="56"/>
      <c r="AD139" s="56"/>
      <c r="AE139" s="56"/>
      <c r="AF139" s="56"/>
      <c r="AG139" s="56"/>
      <c r="AH139" s="56"/>
      <c r="AI139" s="56"/>
      <c r="AJ139" s="56"/>
      <c r="AK139" s="56"/>
      <c r="AL139" s="56"/>
      <c r="AM139" s="56"/>
      <c r="AN139" s="56"/>
      <c r="AO139" s="56"/>
      <c r="AP139" s="56"/>
      <c r="AQ139" s="56"/>
      <c r="AR139" s="56"/>
      <c r="AS139" s="73"/>
      <c r="AT139" s="59"/>
      <c r="AU139" s="74"/>
    </row>
    <row r="140" spans="1:47">
      <c r="A140" s="2"/>
      <c r="B140" s="22"/>
      <c r="C140" s="2"/>
      <c r="D140" s="2"/>
      <c r="E140" s="2"/>
      <c r="F140" s="2"/>
      <c r="G140" s="2"/>
      <c r="H140" s="2"/>
      <c r="I140" s="2"/>
      <c r="J140" s="2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6"/>
      <c r="Z140" s="56"/>
      <c r="AA140" s="56"/>
      <c r="AB140" s="56"/>
      <c r="AC140" s="56"/>
      <c r="AD140" s="56"/>
      <c r="AE140" s="56"/>
      <c r="AF140" s="56"/>
      <c r="AG140" s="56"/>
      <c r="AH140" s="56"/>
      <c r="AI140" s="56"/>
      <c r="AJ140" s="56"/>
      <c r="AK140" s="56"/>
      <c r="AL140" s="56"/>
      <c r="AM140" s="56"/>
      <c r="AN140" s="56"/>
      <c r="AO140" s="56"/>
      <c r="AP140" s="56"/>
      <c r="AQ140" s="56"/>
      <c r="AR140" s="56"/>
      <c r="AS140" s="73"/>
      <c r="AT140" s="59"/>
      <c r="AU140" s="74"/>
    </row>
    <row r="141" spans="1:47">
      <c r="A141" s="2"/>
      <c r="B141" s="22"/>
      <c r="C141" s="2"/>
      <c r="D141" s="2"/>
      <c r="E141" s="2"/>
      <c r="F141" s="2"/>
      <c r="G141" s="2"/>
      <c r="H141" s="2"/>
      <c r="I141" s="2"/>
      <c r="J141" s="2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6"/>
      <c r="Z141" s="56"/>
      <c r="AA141" s="56"/>
      <c r="AB141" s="56"/>
      <c r="AC141" s="56"/>
      <c r="AD141" s="56"/>
      <c r="AE141" s="56"/>
      <c r="AF141" s="56"/>
      <c r="AG141" s="56"/>
      <c r="AH141" s="56"/>
      <c r="AI141" s="56"/>
      <c r="AJ141" s="56"/>
      <c r="AK141" s="56"/>
      <c r="AL141" s="56"/>
      <c r="AM141" s="56"/>
      <c r="AN141" s="56"/>
      <c r="AO141" s="56"/>
      <c r="AP141" s="56"/>
      <c r="AQ141" s="56"/>
      <c r="AR141" s="56"/>
      <c r="AS141" s="73"/>
      <c r="AT141" s="59"/>
      <c r="AU141" s="74"/>
    </row>
    <row r="142" spans="1:47">
      <c r="A142" s="2"/>
      <c r="B142" s="22"/>
      <c r="C142" s="2"/>
      <c r="D142" s="2"/>
      <c r="E142" s="2"/>
      <c r="F142" s="2"/>
      <c r="G142" s="2"/>
      <c r="H142" s="2"/>
      <c r="I142" s="2"/>
      <c r="J142" s="2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6"/>
      <c r="Z142" s="56"/>
      <c r="AA142" s="56"/>
      <c r="AB142" s="56"/>
      <c r="AC142" s="56"/>
      <c r="AD142" s="56"/>
      <c r="AE142" s="56"/>
      <c r="AF142" s="56"/>
      <c r="AG142" s="56"/>
      <c r="AH142" s="56"/>
      <c r="AI142" s="56"/>
      <c r="AJ142" s="56"/>
      <c r="AK142" s="56"/>
      <c r="AL142" s="56"/>
      <c r="AM142" s="56"/>
      <c r="AN142" s="56"/>
      <c r="AO142" s="56"/>
      <c r="AP142" s="56"/>
      <c r="AQ142" s="56"/>
      <c r="AR142" s="56"/>
      <c r="AS142" s="73"/>
      <c r="AT142" s="59"/>
      <c r="AU142" s="74"/>
    </row>
    <row r="143" spans="1:47">
      <c r="A143" s="2"/>
      <c r="B143" s="22"/>
      <c r="C143" s="2"/>
      <c r="D143" s="2"/>
      <c r="E143" s="2"/>
      <c r="F143" s="2"/>
      <c r="G143" s="2"/>
      <c r="H143" s="2"/>
      <c r="I143" s="2"/>
      <c r="J143" s="2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6"/>
      <c r="Z143" s="56"/>
      <c r="AA143" s="56"/>
      <c r="AB143" s="56"/>
      <c r="AC143" s="56"/>
      <c r="AD143" s="56"/>
      <c r="AE143" s="56"/>
      <c r="AF143" s="56"/>
      <c r="AG143" s="56"/>
      <c r="AH143" s="56"/>
      <c r="AI143" s="56"/>
      <c r="AJ143" s="56"/>
      <c r="AK143" s="56"/>
      <c r="AL143" s="56"/>
      <c r="AM143" s="56"/>
      <c r="AN143" s="56"/>
      <c r="AO143" s="56"/>
      <c r="AP143" s="56"/>
      <c r="AQ143" s="56"/>
      <c r="AR143" s="56"/>
      <c r="AS143" s="73"/>
      <c r="AT143" s="59"/>
      <c r="AU143" s="74"/>
    </row>
    <row r="144" spans="1:47">
      <c r="A144" s="2"/>
      <c r="B144" s="22"/>
      <c r="C144" s="2"/>
      <c r="D144" s="2"/>
      <c r="E144" s="2"/>
      <c r="F144" s="2"/>
      <c r="G144" s="2"/>
      <c r="H144" s="2"/>
      <c r="I144" s="2"/>
      <c r="J144" s="2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6"/>
      <c r="Z144" s="56"/>
      <c r="AA144" s="56"/>
      <c r="AB144" s="56"/>
      <c r="AC144" s="56"/>
      <c r="AD144" s="56"/>
      <c r="AE144" s="56"/>
      <c r="AF144" s="56"/>
      <c r="AG144" s="56"/>
      <c r="AH144" s="56"/>
      <c r="AI144" s="56"/>
      <c r="AJ144" s="56"/>
      <c r="AK144" s="56"/>
      <c r="AL144" s="56"/>
      <c r="AM144" s="56"/>
      <c r="AN144" s="56"/>
      <c r="AO144" s="56"/>
      <c r="AP144" s="56"/>
      <c r="AQ144" s="56"/>
      <c r="AR144" s="56"/>
      <c r="AS144" s="73"/>
      <c r="AT144" s="59"/>
      <c r="AU144" s="74"/>
    </row>
    <row r="145" spans="1:47">
      <c r="A145" s="2"/>
      <c r="B145" s="22"/>
      <c r="C145" s="2"/>
      <c r="D145" s="2"/>
      <c r="E145" s="2"/>
      <c r="F145" s="2"/>
      <c r="G145" s="2"/>
      <c r="H145" s="2"/>
      <c r="I145" s="2"/>
      <c r="J145" s="2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6"/>
      <c r="Z145" s="56"/>
      <c r="AA145" s="56"/>
      <c r="AB145" s="56"/>
      <c r="AC145" s="56"/>
      <c r="AD145" s="56"/>
      <c r="AE145" s="56"/>
      <c r="AF145" s="56"/>
      <c r="AG145" s="56"/>
      <c r="AH145" s="56"/>
      <c r="AI145" s="56"/>
      <c r="AJ145" s="56"/>
      <c r="AK145" s="56"/>
      <c r="AL145" s="56"/>
      <c r="AM145" s="56"/>
      <c r="AN145" s="56"/>
      <c r="AO145" s="56"/>
      <c r="AP145" s="56"/>
      <c r="AQ145" s="56"/>
      <c r="AR145" s="56"/>
      <c r="AS145" s="73"/>
      <c r="AT145" s="59"/>
      <c r="AU145" s="74"/>
    </row>
    <row r="146" spans="1:47">
      <c r="A146" s="2"/>
      <c r="B146" s="22"/>
      <c r="C146" s="2"/>
      <c r="D146" s="2"/>
      <c r="E146" s="2"/>
      <c r="F146" s="2"/>
      <c r="G146" s="2"/>
      <c r="H146" s="2"/>
      <c r="I146" s="2"/>
      <c r="J146" s="2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6"/>
      <c r="Z146" s="56"/>
      <c r="AA146" s="56"/>
      <c r="AB146" s="56"/>
      <c r="AC146" s="56"/>
      <c r="AD146" s="56"/>
      <c r="AE146" s="56"/>
      <c r="AF146" s="56"/>
      <c r="AG146" s="56"/>
      <c r="AH146" s="56"/>
      <c r="AI146" s="56"/>
      <c r="AJ146" s="56"/>
      <c r="AK146" s="56"/>
      <c r="AL146" s="56"/>
      <c r="AM146" s="56"/>
      <c r="AN146" s="56"/>
      <c r="AO146" s="56"/>
      <c r="AP146" s="56"/>
      <c r="AQ146" s="56"/>
      <c r="AR146" s="56"/>
      <c r="AS146" s="73"/>
      <c r="AT146" s="59"/>
      <c r="AU146" s="74"/>
    </row>
    <row r="147" spans="1:47">
      <c r="A147" s="2"/>
      <c r="B147" s="22"/>
      <c r="C147" s="2"/>
      <c r="D147" s="2"/>
      <c r="E147" s="2"/>
      <c r="F147" s="2"/>
      <c r="G147" s="2"/>
      <c r="H147" s="2"/>
      <c r="I147" s="2"/>
      <c r="J147" s="2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6"/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73"/>
      <c r="AT147" s="59"/>
      <c r="AU147" s="74"/>
    </row>
    <row r="148" spans="1:47">
      <c r="A148" s="2"/>
      <c r="B148" s="22"/>
      <c r="C148" s="2"/>
      <c r="D148" s="2"/>
      <c r="E148" s="2"/>
      <c r="F148" s="2"/>
      <c r="G148" s="2"/>
      <c r="H148" s="2"/>
      <c r="I148" s="2"/>
      <c r="J148" s="2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6"/>
      <c r="Z148" s="56"/>
      <c r="AA148" s="56"/>
      <c r="AB148" s="56"/>
      <c r="AC148" s="56"/>
      <c r="AD148" s="56"/>
      <c r="AE148" s="56"/>
      <c r="AF148" s="56"/>
      <c r="AG148" s="56"/>
      <c r="AH148" s="56"/>
      <c r="AI148" s="56"/>
      <c r="AJ148" s="56"/>
      <c r="AK148" s="56"/>
      <c r="AL148" s="56"/>
      <c r="AM148" s="56"/>
      <c r="AN148" s="56"/>
      <c r="AO148" s="56"/>
      <c r="AP148" s="56"/>
      <c r="AQ148" s="56"/>
      <c r="AR148" s="56"/>
      <c r="AS148" s="73"/>
      <c r="AT148" s="59"/>
      <c r="AU148" s="74"/>
    </row>
    <row r="149" spans="1:47">
      <c r="A149" s="2"/>
      <c r="B149" s="22"/>
      <c r="C149" s="2"/>
      <c r="D149" s="2"/>
      <c r="E149" s="2"/>
      <c r="F149" s="2"/>
      <c r="G149" s="2"/>
      <c r="H149" s="2"/>
      <c r="I149" s="2"/>
      <c r="J149" s="2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6"/>
      <c r="Z149" s="56"/>
      <c r="AA149" s="56"/>
      <c r="AB149" s="56"/>
      <c r="AC149" s="56"/>
      <c r="AD149" s="56"/>
      <c r="AE149" s="56"/>
      <c r="AF149" s="56"/>
      <c r="AG149" s="56"/>
      <c r="AH149" s="56"/>
      <c r="AI149" s="56"/>
      <c r="AJ149" s="56"/>
      <c r="AK149" s="56"/>
      <c r="AL149" s="56"/>
      <c r="AM149" s="56"/>
      <c r="AN149" s="56"/>
      <c r="AO149" s="56"/>
      <c r="AP149" s="56"/>
      <c r="AQ149" s="56"/>
      <c r="AR149" s="56"/>
      <c r="AS149" s="73"/>
      <c r="AT149" s="59"/>
      <c r="AU149" s="74"/>
    </row>
    <row r="150" spans="1:47">
      <c r="A150" s="2"/>
      <c r="B150" s="22"/>
      <c r="C150" s="2"/>
      <c r="D150" s="2"/>
      <c r="E150" s="2"/>
      <c r="F150" s="2"/>
      <c r="G150" s="2"/>
      <c r="H150" s="2"/>
      <c r="I150" s="2"/>
      <c r="J150" s="2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6"/>
      <c r="Z150" s="56"/>
      <c r="AA150" s="56"/>
      <c r="AB150" s="56"/>
      <c r="AC150" s="56"/>
      <c r="AD150" s="56"/>
      <c r="AE150" s="56"/>
      <c r="AF150" s="56"/>
      <c r="AG150" s="56"/>
      <c r="AH150" s="56"/>
      <c r="AI150" s="56"/>
      <c r="AJ150" s="56"/>
      <c r="AK150" s="56"/>
      <c r="AL150" s="56"/>
      <c r="AM150" s="56"/>
      <c r="AN150" s="56"/>
      <c r="AO150" s="56"/>
      <c r="AP150" s="56"/>
      <c r="AQ150" s="56"/>
      <c r="AR150" s="56"/>
      <c r="AS150" s="73"/>
      <c r="AT150" s="59"/>
      <c r="AU150" s="74"/>
    </row>
    <row r="151" spans="1:47">
      <c r="A151" s="2"/>
      <c r="B151" s="22"/>
      <c r="C151" s="2"/>
      <c r="D151" s="2"/>
      <c r="E151" s="2"/>
      <c r="F151" s="2"/>
      <c r="G151" s="2"/>
      <c r="H151" s="2"/>
      <c r="I151" s="2"/>
      <c r="J151" s="2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6"/>
      <c r="Z151" s="56"/>
      <c r="AA151" s="56"/>
      <c r="AB151" s="56"/>
      <c r="AC151" s="56"/>
      <c r="AD151" s="56"/>
      <c r="AE151" s="56"/>
      <c r="AF151" s="56"/>
      <c r="AG151" s="56"/>
      <c r="AH151" s="56"/>
      <c r="AI151" s="56"/>
      <c r="AJ151" s="56"/>
      <c r="AK151" s="56"/>
      <c r="AL151" s="56"/>
      <c r="AM151" s="56"/>
      <c r="AN151" s="56"/>
      <c r="AO151" s="56"/>
      <c r="AP151" s="56"/>
      <c r="AQ151" s="56"/>
      <c r="AR151" s="56"/>
      <c r="AS151" s="73"/>
      <c r="AT151" s="59"/>
      <c r="AU151" s="74"/>
    </row>
    <row r="152" spans="1:47">
      <c r="A152" s="2"/>
      <c r="B152" s="22"/>
      <c r="C152" s="2"/>
      <c r="D152" s="2"/>
      <c r="E152" s="2"/>
      <c r="F152" s="2"/>
      <c r="G152" s="2"/>
      <c r="H152" s="2"/>
      <c r="I152" s="2"/>
      <c r="J152" s="2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6"/>
      <c r="Z152" s="56"/>
      <c r="AA152" s="56"/>
      <c r="AB152" s="56"/>
      <c r="AC152" s="56"/>
      <c r="AD152" s="56"/>
      <c r="AE152" s="56"/>
      <c r="AF152" s="56"/>
      <c r="AG152" s="56"/>
      <c r="AH152" s="56"/>
      <c r="AI152" s="56"/>
      <c r="AJ152" s="56"/>
      <c r="AK152" s="56"/>
      <c r="AL152" s="56"/>
      <c r="AM152" s="56"/>
      <c r="AN152" s="56"/>
      <c r="AO152" s="56"/>
      <c r="AP152" s="56"/>
      <c r="AQ152" s="56"/>
      <c r="AR152" s="56"/>
      <c r="AS152" s="73"/>
      <c r="AT152" s="59"/>
      <c r="AU152" s="74"/>
    </row>
    <row r="153" spans="1:47">
      <c r="A153" s="2"/>
      <c r="B153" s="22"/>
      <c r="C153" s="2"/>
      <c r="D153" s="2"/>
      <c r="E153" s="2"/>
      <c r="F153" s="2"/>
      <c r="G153" s="2"/>
      <c r="H153" s="2"/>
      <c r="I153" s="2"/>
      <c r="J153" s="2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6"/>
      <c r="Z153" s="56"/>
      <c r="AA153" s="56"/>
      <c r="AB153" s="56"/>
      <c r="AC153" s="56"/>
      <c r="AD153" s="56"/>
      <c r="AE153" s="56"/>
      <c r="AF153" s="56"/>
      <c r="AG153" s="56"/>
      <c r="AH153" s="56"/>
      <c r="AI153" s="56"/>
      <c r="AJ153" s="56"/>
      <c r="AK153" s="56"/>
      <c r="AL153" s="56"/>
      <c r="AM153" s="56"/>
      <c r="AN153" s="56"/>
      <c r="AO153" s="56"/>
      <c r="AP153" s="56"/>
      <c r="AQ153" s="56"/>
      <c r="AR153" s="56"/>
      <c r="AS153" s="73"/>
      <c r="AT153" s="59"/>
      <c r="AU153" s="74"/>
    </row>
    <row r="154" spans="1:47">
      <c r="A154" s="2"/>
      <c r="B154" s="22"/>
      <c r="C154" s="2"/>
      <c r="D154" s="2"/>
      <c r="E154" s="2"/>
      <c r="F154" s="2"/>
      <c r="G154" s="2"/>
      <c r="H154" s="2"/>
      <c r="I154" s="2"/>
      <c r="J154" s="2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6"/>
      <c r="Z154" s="56"/>
      <c r="AA154" s="56"/>
      <c r="AB154" s="56"/>
      <c r="AC154" s="56"/>
      <c r="AD154" s="56"/>
      <c r="AE154" s="56"/>
      <c r="AF154" s="56"/>
      <c r="AG154" s="56"/>
      <c r="AH154" s="56"/>
      <c r="AI154" s="56"/>
      <c r="AJ154" s="56"/>
      <c r="AK154" s="56"/>
      <c r="AL154" s="56"/>
      <c r="AM154" s="56"/>
      <c r="AN154" s="56"/>
      <c r="AO154" s="56"/>
      <c r="AP154" s="56"/>
      <c r="AQ154" s="56"/>
      <c r="AR154" s="56"/>
      <c r="AS154" s="73"/>
      <c r="AT154" s="59"/>
      <c r="AU154" s="74"/>
    </row>
    <row r="155" spans="1:47">
      <c r="A155" s="2"/>
      <c r="B155" s="22"/>
      <c r="C155" s="2"/>
      <c r="D155" s="2"/>
      <c r="E155" s="2"/>
      <c r="F155" s="2"/>
      <c r="G155" s="2"/>
      <c r="H155" s="2"/>
      <c r="I155" s="2"/>
      <c r="J155" s="2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6"/>
      <c r="Z155" s="56"/>
      <c r="AA155" s="56"/>
      <c r="AB155" s="56"/>
      <c r="AC155" s="56"/>
      <c r="AD155" s="56"/>
      <c r="AE155" s="56"/>
      <c r="AF155" s="56"/>
      <c r="AG155" s="56"/>
      <c r="AH155" s="56"/>
      <c r="AI155" s="56"/>
      <c r="AJ155" s="56"/>
      <c r="AK155" s="56"/>
      <c r="AL155" s="56"/>
      <c r="AM155" s="56"/>
      <c r="AN155" s="56"/>
      <c r="AO155" s="56"/>
      <c r="AP155" s="56"/>
      <c r="AQ155" s="56"/>
      <c r="AR155" s="56"/>
      <c r="AS155" s="73"/>
      <c r="AT155" s="59"/>
      <c r="AU155" s="74"/>
    </row>
    <row r="156" spans="1:47">
      <c r="A156" s="2"/>
      <c r="B156" s="22"/>
      <c r="C156" s="2"/>
      <c r="D156" s="2"/>
      <c r="E156" s="2"/>
      <c r="F156" s="2"/>
      <c r="G156" s="2"/>
      <c r="H156" s="2"/>
      <c r="I156" s="2"/>
      <c r="J156" s="2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6"/>
      <c r="Z156" s="56"/>
      <c r="AA156" s="56"/>
      <c r="AB156" s="56"/>
      <c r="AC156" s="56"/>
      <c r="AD156" s="56"/>
      <c r="AE156" s="56"/>
      <c r="AF156" s="56"/>
      <c r="AG156" s="56"/>
      <c r="AH156" s="56"/>
      <c r="AI156" s="56"/>
      <c r="AJ156" s="56"/>
      <c r="AK156" s="56"/>
      <c r="AL156" s="56"/>
      <c r="AM156" s="56"/>
      <c r="AN156" s="56"/>
      <c r="AO156" s="56"/>
      <c r="AP156" s="56"/>
      <c r="AQ156" s="56"/>
      <c r="AR156" s="56"/>
      <c r="AS156" s="73"/>
      <c r="AT156" s="59"/>
      <c r="AU156" s="74"/>
    </row>
    <row r="157" spans="1:47">
      <c r="A157" s="2"/>
      <c r="B157" s="22"/>
      <c r="C157" s="2"/>
      <c r="D157" s="2"/>
      <c r="E157" s="2"/>
      <c r="F157" s="2"/>
      <c r="G157" s="2"/>
      <c r="H157" s="2"/>
      <c r="I157" s="2"/>
      <c r="J157" s="2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6"/>
      <c r="Z157" s="56"/>
      <c r="AA157" s="56"/>
      <c r="AB157" s="56"/>
      <c r="AC157" s="56"/>
      <c r="AD157" s="56"/>
      <c r="AE157" s="56"/>
      <c r="AF157" s="56"/>
      <c r="AG157" s="56"/>
      <c r="AH157" s="56"/>
      <c r="AI157" s="56"/>
      <c r="AJ157" s="56"/>
      <c r="AK157" s="56"/>
      <c r="AL157" s="56"/>
      <c r="AM157" s="56"/>
      <c r="AN157" s="56"/>
      <c r="AO157" s="56"/>
      <c r="AP157" s="56"/>
      <c r="AQ157" s="56"/>
      <c r="AR157" s="56"/>
      <c r="AS157" s="73"/>
      <c r="AT157" s="59"/>
      <c r="AU157" s="74"/>
    </row>
    <row r="158" spans="1:47">
      <c r="A158" s="2"/>
      <c r="B158" s="22"/>
      <c r="C158" s="2"/>
      <c r="D158" s="2"/>
      <c r="E158" s="2"/>
      <c r="F158" s="2"/>
      <c r="G158" s="2"/>
      <c r="H158" s="2"/>
      <c r="I158" s="2"/>
      <c r="J158" s="2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6"/>
      <c r="Z158" s="56"/>
      <c r="AA158" s="56"/>
      <c r="AB158" s="56"/>
      <c r="AC158" s="56"/>
      <c r="AD158" s="56"/>
      <c r="AE158" s="56"/>
      <c r="AF158" s="56"/>
      <c r="AG158" s="56"/>
      <c r="AH158" s="56"/>
      <c r="AI158" s="56"/>
      <c r="AJ158" s="56"/>
      <c r="AK158" s="56"/>
      <c r="AL158" s="56"/>
      <c r="AM158" s="56"/>
      <c r="AN158" s="56"/>
      <c r="AO158" s="56"/>
      <c r="AP158" s="56"/>
      <c r="AQ158" s="56"/>
      <c r="AR158" s="56"/>
      <c r="AS158" s="73"/>
      <c r="AT158" s="59"/>
      <c r="AU158" s="74"/>
    </row>
    <row r="159" spans="1:47">
      <c r="A159" s="2"/>
      <c r="B159" s="22"/>
      <c r="C159" s="2"/>
      <c r="D159" s="2"/>
      <c r="E159" s="2"/>
      <c r="F159" s="2"/>
      <c r="G159" s="2"/>
      <c r="H159" s="2"/>
      <c r="I159" s="2"/>
      <c r="J159" s="2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6"/>
      <c r="Z159" s="56"/>
      <c r="AA159" s="56"/>
      <c r="AB159" s="56"/>
      <c r="AC159" s="56"/>
      <c r="AD159" s="56"/>
      <c r="AE159" s="56"/>
      <c r="AF159" s="56"/>
      <c r="AG159" s="56"/>
      <c r="AH159" s="56"/>
      <c r="AI159" s="56"/>
      <c r="AJ159" s="56"/>
      <c r="AK159" s="56"/>
      <c r="AL159" s="56"/>
      <c r="AM159" s="56"/>
      <c r="AN159" s="56"/>
      <c r="AO159" s="56"/>
      <c r="AP159" s="56"/>
      <c r="AQ159" s="56"/>
      <c r="AR159" s="56"/>
      <c r="AS159" s="73"/>
      <c r="AT159" s="59"/>
      <c r="AU159" s="74"/>
    </row>
    <row r="160" spans="1:47">
      <c r="A160" s="2"/>
      <c r="B160" s="22"/>
      <c r="C160" s="2"/>
      <c r="D160" s="2"/>
      <c r="E160" s="2"/>
      <c r="F160" s="2"/>
      <c r="G160" s="2"/>
      <c r="H160" s="2"/>
      <c r="I160" s="2"/>
      <c r="J160" s="2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6"/>
      <c r="Z160" s="56"/>
      <c r="AA160" s="56"/>
      <c r="AB160" s="56"/>
      <c r="AC160" s="56"/>
      <c r="AD160" s="56"/>
      <c r="AE160" s="56"/>
      <c r="AF160" s="56"/>
      <c r="AG160" s="56"/>
      <c r="AH160" s="56"/>
      <c r="AI160" s="56"/>
      <c r="AJ160" s="56"/>
      <c r="AK160" s="56"/>
      <c r="AL160" s="56"/>
      <c r="AM160" s="56"/>
      <c r="AN160" s="56"/>
      <c r="AO160" s="56"/>
      <c r="AP160" s="56"/>
      <c r="AQ160" s="56"/>
      <c r="AR160" s="56"/>
      <c r="AS160" s="73"/>
      <c r="AT160" s="59"/>
      <c r="AU160" s="74"/>
    </row>
    <row r="161" spans="1:47">
      <c r="A161" s="2"/>
      <c r="B161" s="22"/>
      <c r="C161" s="2"/>
      <c r="D161" s="2"/>
      <c r="E161" s="2"/>
      <c r="F161" s="2"/>
      <c r="G161" s="2"/>
      <c r="H161" s="2"/>
      <c r="I161" s="2"/>
      <c r="J161" s="2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6"/>
      <c r="Z161" s="56"/>
      <c r="AA161" s="56"/>
      <c r="AB161" s="56"/>
      <c r="AC161" s="56"/>
      <c r="AD161" s="56"/>
      <c r="AE161" s="56"/>
      <c r="AF161" s="56"/>
      <c r="AG161" s="56"/>
      <c r="AH161" s="56"/>
      <c r="AI161" s="56"/>
      <c r="AJ161" s="56"/>
      <c r="AK161" s="56"/>
      <c r="AL161" s="56"/>
      <c r="AM161" s="56"/>
      <c r="AN161" s="56"/>
      <c r="AO161" s="56"/>
      <c r="AP161" s="56"/>
      <c r="AQ161" s="56"/>
      <c r="AR161" s="56"/>
      <c r="AS161" s="73"/>
      <c r="AT161" s="59"/>
      <c r="AU161" s="74"/>
    </row>
    <row r="162" spans="1:47">
      <c r="A162" s="2"/>
      <c r="B162" s="22"/>
      <c r="C162" s="2"/>
      <c r="D162" s="2"/>
      <c r="E162" s="2"/>
      <c r="F162" s="2"/>
      <c r="G162" s="2"/>
      <c r="H162" s="2"/>
      <c r="I162" s="2"/>
      <c r="J162" s="2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6"/>
      <c r="Z162" s="56"/>
      <c r="AA162" s="56"/>
      <c r="AB162" s="56"/>
      <c r="AC162" s="56"/>
      <c r="AD162" s="56"/>
      <c r="AE162" s="56"/>
      <c r="AF162" s="56"/>
      <c r="AG162" s="56"/>
      <c r="AH162" s="56"/>
      <c r="AI162" s="56"/>
      <c r="AJ162" s="56"/>
      <c r="AK162" s="56"/>
      <c r="AL162" s="56"/>
      <c r="AM162" s="56"/>
      <c r="AN162" s="56"/>
      <c r="AO162" s="56"/>
      <c r="AP162" s="56"/>
      <c r="AQ162" s="56"/>
      <c r="AR162" s="56"/>
      <c r="AS162" s="73"/>
      <c r="AT162" s="59"/>
      <c r="AU162" s="74"/>
    </row>
    <row r="163" spans="1:47">
      <c r="A163" s="2"/>
      <c r="B163" s="22"/>
      <c r="C163" s="2"/>
      <c r="D163" s="2"/>
      <c r="E163" s="2"/>
      <c r="F163" s="2"/>
      <c r="G163" s="2"/>
      <c r="H163" s="2"/>
      <c r="I163" s="2"/>
      <c r="J163" s="2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6"/>
      <c r="Z163" s="56"/>
      <c r="AA163" s="56"/>
      <c r="AB163" s="56"/>
      <c r="AC163" s="56"/>
      <c r="AD163" s="56"/>
      <c r="AE163" s="56"/>
      <c r="AF163" s="56"/>
      <c r="AG163" s="56"/>
      <c r="AH163" s="56"/>
      <c r="AI163" s="56"/>
      <c r="AJ163" s="56"/>
      <c r="AK163" s="56"/>
      <c r="AL163" s="56"/>
      <c r="AM163" s="56"/>
      <c r="AN163" s="56"/>
      <c r="AO163" s="56"/>
      <c r="AP163" s="56"/>
      <c r="AQ163" s="56"/>
      <c r="AR163" s="56"/>
      <c r="AS163" s="73"/>
      <c r="AT163" s="59"/>
      <c r="AU163" s="74"/>
    </row>
    <row r="164" spans="1:47">
      <c r="A164" s="2"/>
      <c r="B164" s="22"/>
      <c r="C164" s="2"/>
      <c r="D164" s="2"/>
      <c r="E164" s="2"/>
      <c r="F164" s="2"/>
      <c r="G164" s="2"/>
      <c r="H164" s="2"/>
      <c r="I164" s="2"/>
      <c r="J164" s="2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6"/>
      <c r="Z164" s="56"/>
      <c r="AA164" s="56"/>
      <c r="AB164" s="56"/>
      <c r="AC164" s="56"/>
      <c r="AD164" s="56"/>
      <c r="AE164" s="56"/>
      <c r="AF164" s="56"/>
      <c r="AG164" s="56"/>
      <c r="AH164" s="56"/>
      <c r="AI164" s="56"/>
      <c r="AJ164" s="56"/>
      <c r="AK164" s="56"/>
      <c r="AL164" s="56"/>
      <c r="AM164" s="56"/>
      <c r="AN164" s="56"/>
      <c r="AO164" s="56"/>
      <c r="AP164" s="56"/>
      <c r="AQ164" s="56"/>
      <c r="AR164" s="56"/>
      <c r="AS164" s="73"/>
      <c r="AT164" s="59"/>
      <c r="AU164" s="74"/>
    </row>
    <row r="165" spans="1:47">
      <c r="A165" s="2"/>
      <c r="B165" s="22"/>
      <c r="C165" s="2"/>
      <c r="D165" s="2"/>
      <c r="E165" s="2"/>
      <c r="F165" s="2"/>
      <c r="G165" s="2"/>
      <c r="H165" s="2"/>
      <c r="I165" s="2"/>
      <c r="J165" s="2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6"/>
      <c r="Z165" s="56"/>
      <c r="AA165" s="56"/>
      <c r="AB165" s="56"/>
      <c r="AC165" s="56"/>
      <c r="AD165" s="56"/>
      <c r="AE165" s="56"/>
      <c r="AF165" s="56"/>
      <c r="AG165" s="56"/>
      <c r="AH165" s="56"/>
      <c r="AI165" s="56"/>
      <c r="AJ165" s="56"/>
      <c r="AK165" s="56"/>
      <c r="AL165" s="56"/>
      <c r="AM165" s="56"/>
      <c r="AN165" s="56"/>
      <c r="AO165" s="56"/>
      <c r="AP165" s="56"/>
      <c r="AQ165" s="56"/>
      <c r="AR165" s="56"/>
      <c r="AS165" s="73"/>
      <c r="AT165" s="59"/>
      <c r="AU165" s="74"/>
    </row>
    <row r="166" spans="1:47">
      <c r="A166" s="2"/>
      <c r="B166" s="22"/>
      <c r="C166" s="2"/>
      <c r="D166" s="2"/>
      <c r="E166" s="2"/>
      <c r="F166" s="2"/>
      <c r="G166" s="2"/>
      <c r="H166" s="2"/>
      <c r="I166" s="2"/>
      <c r="J166" s="2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6"/>
      <c r="Z166" s="56"/>
      <c r="AA166" s="56"/>
      <c r="AB166" s="56"/>
      <c r="AC166" s="56"/>
      <c r="AD166" s="56"/>
      <c r="AE166" s="56"/>
      <c r="AF166" s="56"/>
      <c r="AG166" s="56"/>
      <c r="AH166" s="56"/>
      <c r="AI166" s="56"/>
      <c r="AJ166" s="56"/>
      <c r="AK166" s="56"/>
      <c r="AL166" s="56"/>
      <c r="AM166" s="56"/>
      <c r="AN166" s="56"/>
      <c r="AO166" s="56"/>
      <c r="AP166" s="56"/>
      <c r="AQ166" s="56"/>
      <c r="AR166" s="56"/>
      <c r="AS166" s="73"/>
      <c r="AT166" s="59"/>
      <c r="AU166" s="74"/>
    </row>
    <row r="167" spans="1:47">
      <c r="A167" s="2"/>
      <c r="B167" s="22"/>
      <c r="C167" s="2"/>
      <c r="D167" s="2"/>
      <c r="E167" s="2"/>
      <c r="F167" s="2"/>
      <c r="G167" s="2"/>
      <c r="H167" s="2"/>
      <c r="I167" s="2"/>
      <c r="J167" s="2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6"/>
      <c r="Z167" s="56"/>
      <c r="AA167" s="56"/>
      <c r="AB167" s="56"/>
      <c r="AC167" s="56"/>
      <c r="AD167" s="56"/>
      <c r="AE167" s="56"/>
      <c r="AF167" s="56"/>
      <c r="AG167" s="56"/>
      <c r="AH167" s="56"/>
      <c r="AI167" s="56"/>
      <c r="AJ167" s="56"/>
      <c r="AK167" s="56"/>
      <c r="AL167" s="56"/>
      <c r="AM167" s="56"/>
      <c r="AN167" s="56"/>
      <c r="AO167" s="56"/>
      <c r="AP167" s="56"/>
      <c r="AQ167" s="56"/>
      <c r="AR167" s="56"/>
      <c r="AS167" s="73"/>
      <c r="AT167" s="59"/>
      <c r="AU167" s="74"/>
    </row>
    <row r="168" spans="1:47">
      <c r="A168" s="2"/>
      <c r="B168" s="22"/>
      <c r="C168" s="2"/>
      <c r="D168" s="2"/>
      <c r="E168" s="2"/>
      <c r="F168" s="2"/>
      <c r="G168" s="2"/>
      <c r="H168" s="2"/>
      <c r="I168" s="2"/>
      <c r="J168" s="2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6"/>
      <c r="Z168" s="56"/>
      <c r="AA168" s="56"/>
      <c r="AB168" s="56"/>
      <c r="AC168" s="56"/>
      <c r="AD168" s="56"/>
      <c r="AE168" s="56"/>
      <c r="AF168" s="56"/>
      <c r="AG168" s="56"/>
      <c r="AH168" s="56"/>
      <c r="AI168" s="56"/>
      <c r="AJ168" s="56"/>
      <c r="AK168" s="56"/>
      <c r="AL168" s="56"/>
      <c r="AM168" s="56"/>
      <c r="AN168" s="56"/>
      <c r="AO168" s="56"/>
      <c r="AP168" s="56"/>
      <c r="AQ168" s="56"/>
      <c r="AR168" s="56"/>
      <c r="AS168" s="73"/>
      <c r="AT168" s="59"/>
      <c r="AU168" s="74"/>
    </row>
    <row r="169" spans="1:47">
      <c r="A169" s="2"/>
      <c r="B169" s="22"/>
      <c r="C169" s="2"/>
      <c r="D169" s="2"/>
      <c r="E169" s="2"/>
      <c r="F169" s="2"/>
      <c r="G169" s="2"/>
      <c r="H169" s="2"/>
      <c r="I169" s="2"/>
      <c r="J169" s="2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6"/>
      <c r="Z169" s="56"/>
      <c r="AA169" s="56"/>
      <c r="AB169" s="56"/>
      <c r="AC169" s="56"/>
      <c r="AD169" s="56"/>
      <c r="AE169" s="56"/>
      <c r="AF169" s="56"/>
      <c r="AG169" s="56"/>
      <c r="AH169" s="56"/>
      <c r="AI169" s="56"/>
      <c r="AJ169" s="56"/>
      <c r="AK169" s="56"/>
      <c r="AL169" s="56"/>
      <c r="AM169" s="56"/>
      <c r="AN169" s="56"/>
      <c r="AO169" s="56"/>
      <c r="AP169" s="56"/>
      <c r="AQ169" s="56"/>
      <c r="AR169" s="56"/>
      <c r="AS169" s="73"/>
      <c r="AT169" s="59"/>
      <c r="AU169" s="74"/>
    </row>
    <row r="170" spans="1:47">
      <c r="A170" s="2"/>
      <c r="B170" s="22"/>
      <c r="C170" s="2"/>
      <c r="D170" s="2"/>
      <c r="E170" s="2"/>
      <c r="F170" s="2"/>
      <c r="G170" s="2"/>
      <c r="H170" s="2"/>
      <c r="I170" s="2"/>
      <c r="J170" s="2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6"/>
      <c r="Z170" s="56"/>
      <c r="AA170" s="56"/>
      <c r="AB170" s="56"/>
      <c r="AC170" s="56"/>
      <c r="AD170" s="56"/>
      <c r="AE170" s="56"/>
      <c r="AF170" s="56"/>
      <c r="AG170" s="56"/>
      <c r="AH170" s="56"/>
      <c r="AI170" s="56"/>
      <c r="AJ170" s="56"/>
      <c r="AK170" s="56"/>
      <c r="AL170" s="56"/>
      <c r="AM170" s="56"/>
      <c r="AN170" s="56"/>
      <c r="AO170" s="56"/>
      <c r="AP170" s="56"/>
      <c r="AQ170" s="56"/>
      <c r="AR170" s="56"/>
      <c r="AS170" s="73"/>
      <c r="AT170" s="59"/>
      <c r="AU170" s="74"/>
    </row>
    <row r="171" spans="1:47">
      <c r="A171" s="2"/>
      <c r="B171" s="22"/>
      <c r="C171" s="2"/>
      <c r="D171" s="2"/>
      <c r="E171" s="2"/>
      <c r="F171" s="2"/>
      <c r="G171" s="2"/>
      <c r="H171" s="2"/>
      <c r="I171" s="2"/>
      <c r="J171" s="2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6"/>
      <c r="Z171" s="56"/>
      <c r="AA171" s="56"/>
      <c r="AB171" s="56"/>
      <c r="AC171" s="56"/>
      <c r="AD171" s="56"/>
      <c r="AE171" s="56"/>
      <c r="AF171" s="56"/>
      <c r="AG171" s="56"/>
      <c r="AH171" s="56"/>
      <c r="AI171" s="56"/>
      <c r="AJ171" s="56"/>
      <c r="AK171" s="56"/>
      <c r="AL171" s="56"/>
      <c r="AM171" s="56"/>
      <c r="AN171" s="56"/>
      <c r="AO171" s="56"/>
      <c r="AP171" s="56"/>
      <c r="AQ171" s="56"/>
      <c r="AR171" s="56"/>
      <c r="AS171" s="73"/>
      <c r="AT171" s="59"/>
      <c r="AU171" s="74"/>
    </row>
    <row r="172" spans="1:47">
      <c r="A172" s="2"/>
      <c r="B172" s="22"/>
      <c r="C172" s="2"/>
      <c r="D172" s="2"/>
      <c r="E172" s="2"/>
      <c r="F172" s="2"/>
      <c r="G172" s="2"/>
      <c r="H172" s="2"/>
      <c r="I172" s="2"/>
      <c r="J172" s="2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6"/>
      <c r="Z172" s="56"/>
      <c r="AA172" s="56"/>
      <c r="AB172" s="56"/>
      <c r="AC172" s="56"/>
      <c r="AD172" s="56"/>
      <c r="AE172" s="56"/>
      <c r="AF172" s="56"/>
      <c r="AG172" s="56"/>
      <c r="AH172" s="56"/>
      <c r="AI172" s="56"/>
      <c r="AJ172" s="56"/>
      <c r="AK172" s="56"/>
      <c r="AL172" s="56"/>
      <c r="AM172" s="56"/>
      <c r="AN172" s="56"/>
      <c r="AO172" s="56"/>
      <c r="AP172" s="56"/>
      <c r="AQ172" s="56"/>
      <c r="AR172" s="56"/>
      <c r="AS172" s="73"/>
      <c r="AT172" s="59"/>
      <c r="AU172" s="74"/>
    </row>
    <row r="173" spans="1:47">
      <c r="A173" s="2"/>
      <c r="B173" s="22"/>
      <c r="C173" s="2"/>
      <c r="D173" s="2"/>
      <c r="E173" s="2"/>
      <c r="F173" s="2"/>
      <c r="G173" s="2"/>
      <c r="H173" s="2"/>
      <c r="I173" s="2"/>
      <c r="J173" s="2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6"/>
      <c r="Z173" s="56"/>
      <c r="AA173" s="56"/>
      <c r="AB173" s="56"/>
      <c r="AC173" s="56"/>
      <c r="AD173" s="56"/>
      <c r="AE173" s="56"/>
      <c r="AF173" s="56"/>
      <c r="AG173" s="56"/>
      <c r="AH173" s="56"/>
      <c r="AI173" s="56"/>
      <c r="AJ173" s="56"/>
      <c r="AK173" s="56"/>
      <c r="AL173" s="56"/>
      <c r="AM173" s="56"/>
      <c r="AN173" s="56"/>
      <c r="AO173" s="56"/>
      <c r="AP173" s="56"/>
      <c r="AQ173" s="56"/>
      <c r="AR173" s="56"/>
      <c r="AS173" s="73"/>
      <c r="AT173" s="59"/>
      <c r="AU173" s="74"/>
    </row>
    <row r="174" spans="1:47">
      <c r="A174" s="2"/>
      <c r="B174" s="22"/>
      <c r="C174" s="2"/>
      <c r="D174" s="2"/>
      <c r="E174" s="2"/>
      <c r="F174" s="2"/>
      <c r="G174" s="2"/>
      <c r="H174" s="2"/>
      <c r="I174" s="2"/>
      <c r="J174" s="2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6"/>
      <c r="Z174" s="56"/>
      <c r="AA174" s="56"/>
      <c r="AB174" s="56"/>
      <c r="AC174" s="56"/>
      <c r="AD174" s="56"/>
      <c r="AE174" s="56"/>
      <c r="AF174" s="56"/>
      <c r="AG174" s="56"/>
      <c r="AH174" s="56"/>
      <c r="AI174" s="56"/>
      <c r="AJ174" s="56"/>
      <c r="AK174" s="56"/>
      <c r="AL174" s="56"/>
      <c r="AM174" s="56"/>
      <c r="AN174" s="56"/>
      <c r="AO174" s="56"/>
      <c r="AP174" s="56"/>
      <c r="AQ174" s="56"/>
      <c r="AR174" s="56"/>
      <c r="AS174" s="73"/>
      <c r="AT174" s="59"/>
      <c r="AU174" s="74"/>
    </row>
    <row r="175" spans="1:47">
      <c r="A175" s="2"/>
      <c r="B175" s="22"/>
      <c r="C175" s="2"/>
      <c r="D175" s="2"/>
      <c r="E175" s="2"/>
      <c r="F175" s="2"/>
      <c r="G175" s="2"/>
      <c r="H175" s="2"/>
      <c r="I175" s="2"/>
      <c r="J175" s="2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6"/>
      <c r="Z175" s="56"/>
      <c r="AA175" s="56"/>
      <c r="AB175" s="56"/>
      <c r="AC175" s="56"/>
      <c r="AD175" s="56"/>
      <c r="AE175" s="56"/>
      <c r="AF175" s="56"/>
      <c r="AG175" s="56"/>
      <c r="AH175" s="56"/>
      <c r="AI175" s="56"/>
      <c r="AJ175" s="56"/>
      <c r="AK175" s="56"/>
      <c r="AL175" s="56"/>
      <c r="AM175" s="56"/>
      <c r="AN175" s="56"/>
      <c r="AO175" s="56"/>
      <c r="AP175" s="56"/>
      <c r="AQ175" s="56"/>
      <c r="AR175" s="56"/>
      <c r="AS175" s="73"/>
      <c r="AT175" s="59"/>
      <c r="AU175" s="74"/>
    </row>
    <row r="176" spans="1:47">
      <c r="A176" s="2"/>
      <c r="B176" s="22"/>
      <c r="C176" s="2"/>
      <c r="D176" s="2"/>
      <c r="E176" s="2"/>
      <c r="F176" s="2"/>
      <c r="G176" s="2"/>
      <c r="H176" s="2"/>
      <c r="I176" s="2"/>
      <c r="J176" s="2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6"/>
      <c r="Z176" s="56"/>
      <c r="AA176" s="56"/>
      <c r="AB176" s="56"/>
      <c r="AC176" s="56"/>
      <c r="AD176" s="56"/>
      <c r="AE176" s="56"/>
      <c r="AF176" s="56"/>
      <c r="AG176" s="56"/>
      <c r="AH176" s="56"/>
      <c r="AI176" s="56"/>
      <c r="AJ176" s="56"/>
      <c r="AK176" s="56"/>
      <c r="AL176" s="56"/>
      <c r="AM176" s="56"/>
      <c r="AN176" s="56"/>
      <c r="AO176" s="56"/>
      <c r="AP176" s="56"/>
      <c r="AQ176" s="56"/>
      <c r="AR176" s="56"/>
      <c r="AS176" s="73"/>
      <c r="AT176" s="59"/>
      <c r="AU176" s="74"/>
    </row>
    <row r="177" spans="1:47">
      <c r="A177" s="2"/>
      <c r="B177" s="22"/>
      <c r="C177" s="2"/>
      <c r="D177" s="2"/>
      <c r="E177" s="2"/>
      <c r="F177" s="2"/>
      <c r="G177" s="2"/>
      <c r="H177" s="2"/>
      <c r="I177" s="2"/>
      <c r="J177" s="2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6"/>
      <c r="Z177" s="56"/>
      <c r="AA177" s="56"/>
      <c r="AB177" s="56"/>
      <c r="AC177" s="56"/>
      <c r="AD177" s="56"/>
      <c r="AE177" s="56"/>
      <c r="AF177" s="56"/>
      <c r="AG177" s="56"/>
      <c r="AH177" s="56"/>
      <c r="AI177" s="56"/>
      <c r="AJ177" s="56"/>
      <c r="AK177" s="56"/>
      <c r="AL177" s="56"/>
      <c r="AM177" s="56"/>
      <c r="AN177" s="56"/>
      <c r="AO177" s="56"/>
      <c r="AP177" s="56"/>
      <c r="AQ177" s="56"/>
      <c r="AR177" s="56"/>
      <c r="AS177" s="73"/>
      <c r="AT177" s="59"/>
      <c r="AU177" s="74"/>
    </row>
    <row r="178" spans="1:47">
      <c r="A178" s="2"/>
      <c r="B178" s="22"/>
      <c r="C178" s="2"/>
      <c r="D178" s="2"/>
      <c r="E178" s="2"/>
      <c r="F178" s="2"/>
      <c r="G178" s="2"/>
      <c r="H178" s="2"/>
      <c r="I178" s="2"/>
      <c r="J178" s="2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6"/>
      <c r="Z178" s="56"/>
      <c r="AA178" s="56"/>
      <c r="AB178" s="56"/>
      <c r="AC178" s="56"/>
      <c r="AD178" s="56"/>
      <c r="AE178" s="56"/>
      <c r="AF178" s="56"/>
      <c r="AG178" s="56"/>
      <c r="AH178" s="56"/>
      <c r="AI178" s="56"/>
      <c r="AJ178" s="56"/>
      <c r="AK178" s="56"/>
      <c r="AL178" s="56"/>
      <c r="AM178" s="56"/>
      <c r="AN178" s="56"/>
      <c r="AO178" s="56"/>
      <c r="AP178" s="56"/>
      <c r="AQ178" s="56"/>
      <c r="AR178" s="56"/>
      <c r="AS178" s="73"/>
      <c r="AT178" s="59"/>
      <c r="AU178" s="74"/>
    </row>
    <row r="179" spans="1:47">
      <c r="A179" s="2"/>
      <c r="B179" s="22"/>
      <c r="C179" s="2"/>
      <c r="D179" s="2"/>
      <c r="E179" s="2"/>
      <c r="F179" s="2"/>
      <c r="G179" s="2"/>
      <c r="H179" s="2"/>
      <c r="I179" s="2"/>
      <c r="J179" s="2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6"/>
      <c r="Z179" s="56"/>
      <c r="AA179" s="56"/>
      <c r="AB179" s="56"/>
      <c r="AC179" s="56"/>
      <c r="AD179" s="56"/>
      <c r="AE179" s="56"/>
      <c r="AF179" s="56"/>
      <c r="AG179" s="56"/>
      <c r="AH179" s="56"/>
      <c r="AI179" s="56"/>
      <c r="AJ179" s="56"/>
      <c r="AK179" s="56"/>
      <c r="AL179" s="56"/>
      <c r="AM179" s="56"/>
      <c r="AN179" s="56"/>
      <c r="AO179" s="56"/>
      <c r="AP179" s="56"/>
      <c r="AQ179" s="56"/>
      <c r="AR179" s="56"/>
      <c r="AS179" s="73"/>
      <c r="AT179" s="59"/>
      <c r="AU179" s="74"/>
    </row>
    <row r="180" spans="1:47">
      <c r="A180" s="2"/>
      <c r="B180" s="22"/>
      <c r="C180" s="2"/>
      <c r="D180" s="2"/>
      <c r="E180" s="2"/>
      <c r="F180" s="2"/>
      <c r="G180" s="2"/>
      <c r="H180" s="2"/>
      <c r="I180" s="2"/>
      <c r="J180" s="2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6"/>
      <c r="Z180" s="56"/>
      <c r="AA180" s="56"/>
      <c r="AB180" s="56"/>
      <c r="AC180" s="56"/>
      <c r="AD180" s="56"/>
      <c r="AE180" s="56"/>
      <c r="AF180" s="56"/>
      <c r="AG180" s="56"/>
      <c r="AH180" s="56"/>
      <c r="AI180" s="56"/>
      <c r="AJ180" s="56"/>
      <c r="AK180" s="56"/>
      <c r="AL180" s="56"/>
      <c r="AM180" s="56"/>
      <c r="AN180" s="56"/>
      <c r="AO180" s="56"/>
      <c r="AP180" s="56"/>
      <c r="AQ180" s="56"/>
      <c r="AR180" s="56"/>
      <c r="AS180" s="73"/>
      <c r="AT180" s="59"/>
      <c r="AU180" s="74"/>
    </row>
    <row r="181" spans="1:47">
      <c r="A181" s="2"/>
      <c r="B181" s="22"/>
      <c r="C181" s="2"/>
      <c r="D181" s="2"/>
      <c r="E181" s="2"/>
      <c r="F181" s="2"/>
      <c r="G181" s="2"/>
      <c r="H181" s="2"/>
      <c r="I181" s="2"/>
      <c r="J181" s="2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6"/>
      <c r="Z181" s="56"/>
      <c r="AA181" s="56"/>
      <c r="AB181" s="56"/>
      <c r="AC181" s="56"/>
      <c r="AD181" s="56"/>
      <c r="AE181" s="56"/>
      <c r="AF181" s="56"/>
      <c r="AG181" s="56"/>
      <c r="AH181" s="56"/>
      <c r="AI181" s="56"/>
      <c r="AJ181" s="56"/>
      <c r="AK181" s="56"/>
      <c r="AL181" s="56"/>
      <c r="AM181" s="56"/>
      <c r="AN181" s="56"/>
      <c r="AO181" s="56"/>
      <c r="AP181" s="56"/>
      <c r="AQ181" s="56"/>
      <c r="AR181" s="56"/>
      <c r="AS181" s="73"/>
      <c r="AT181" s="59"/>
      <c r="AU181" s="74"/>
    </row>
    <row r="182" spans="1:47">
      <c r="A182" s="2"/>
      <c r="B182" s="22"/>
      <c r="C182" s="2"/>
      <c r="D182" s="2"/>
      <c r="E182" s="2"/>
      <c r="F182" s="2"/>
      <c r="G182" s="2"/>
      <c r="H182" s="2"/>
      <c r="I182" s="2"/>
      <c r="J182" s="2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6"/>
      <c r="Z182" s="56"/>
      <c r="AA182" s="56"/>
      <c r="AB182" s="56"/>
      <c r="AC182" s="56"/>
      <c r="AD182" s="56"/>
      <c r="AE182" s="56"/>
      <c r="AF182" s="56"/>
      <c r="AG182" s="56"/>
      <c r="AH182" s="56"/>
      <c r="AI182" s="56"/>
      <c r="AJ182" s="56"/>
      <c r="AK182" s="56"/>
      <c r="AL182" s="56"/>
      <c r="AM182" s="56"/>
      <c r="AN182" s="56"/>
      <c r="AO182" s="56"/>
      <c r="AP182" s="56"/>
      <c r="AQ182" s="56"/>
      <c r="AR182" s="56"/>
      <c r="AS182" s="73"/>
      <c r="AT182" s="59"/>
      <c r="AU182" s="74"/>
    </row>
    <row r="183" spans="1:47">
      <c r="A183" s="2"/>
      <c r="B183" s="22"/>
      <c r="C183" s="2"/>
      <c r="D183" s="2"/>
      <c r="E183" s="2"/>
      <c r="F183" s="2"/>
      <c r="G183" s="2"/>
      <c r="H183" s="2"/>
      <c r="I183" s="2"/>
      <c r="J183" s="2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6"/>
      <c r="Z183" s="56"/>
      <c r="AA183" s="56"/>
      <c r="AB183" s="56"/>
      <c r="AC183" s="56"/>
      <c r="AD183" s="56"/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73"/>
      <c r="AT183" s="59"/>
      <c r="AU183" s="74"/>
    </row>
    <row r="184" spans="1:47">
      <c r="A184" s="2"/>
      <c r="B184" s="22"/>
      <c r="C184" s="2"/>
      <c r="D184" s="2"/>
      <c r="E184" s="2"/>
      <c r="F184" s="2"/>
      <c r="G184" s="2"/>
      <c r="H184" s="2"/>
      <c r="I184" s="2"/>
      <c r="J184" s="2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6"/>
      <c r="Z184" s="56"/>
      <c r="AA184" s="56"/>
      <c r="AB184" s="56"/>
      <c r="AC184" s="56"/>
      <c r="AD184" s="56"/>
      <c r="AE184" s="56"/>
      <c r="AF184" s="56"/>
      <c r="AG184" s="56"/>
      <c r="AH184" s="56"/>
      <c r="AI184" s="56"/>
      <c r="AJ184" s="56"/>
      <c r="AK184" s="56"/>
      <c r="AL184" s="56"/>
      <c r="AM184" s="56"/>
      <c r="AN184" s="56"/>
      <c r="AO184" s="56"/>
      <c r="AP184" s="56"/>
      <c r="AQ184" s="56"/>
      <c r="AR184" s="56"/>
      <c r="AS184" s="73"/>
      <c r="AT184" s="59"/>
      <c r="AU184" s="74"/>
    </row>
    <row r="185" spans="1:47">
      <c r="A185" s="2"/>
      <c r="B185" s="22"/>
      <c r="C185" s="2"/>
      <c r="D185" s="2"/>
      <c r="E185" s="2"/>
      <c r="F185" s="2"/>
      <c r="G185" s="2"/>
      <c r="H185" s="2"/>
      <c r="I185" s="2"/>
      <c r="J185" s="2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6"/>
      <c r="Z185" s="56"/>
      <c r="AA185" s="56"/>
      <c r="AB185" s="56"/>
      <c r="AC185" s="56"/>
      <c r="AD185" s="56"/>
      <c r="AE185" s="56"/>
      <c r="AF185" s="56"/>
      <c r="AG185" s="56"/>
      <c r="AH185" s="56"/>
      <c r="AI185" s="56"/>
      <c r="AJ185" s="56"/>
      <c r="AK185" s="56"/>
      <c r="AL185" s="56"/>
      <c r="AM185" s="56"/>
      <c r="AN185" s="56"/>
      <c r="AO185" s="56"/>
      <c r="AP185" s="56"/>
      <c r="AQ185" s="56"/>
      <c r="AR185" s="56"/>
      <c r="AS185" s="73"/>
      <c r="AT185" s="59"/>
      <c r="AU185" s="74"/>
    </row>
    <row r="186" spans="1:47">
      <c r="A186" s="2"/>
      <c r="B186" s="22"/>
      <c r="C186" s="2"/>
      <c r="D186" s="2"/>
      <c r="E186" s="2"/>
      <c r="F186" s="2"/>
      <c r="G186" s="2"/>
      <c r="H186" s="2"/>
      <c r="I186" s="2"/>
      <c r="J186" s="2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6"/>
      <c r="Z186" s="56"/>
      <c r="AA186" s="56"/>
      <c r="AB186" s="56"/>
      <c r="AC186" s="56"/>
      <c r="AD186" s="56"/>
      <c r="AE186" s="56"/>
      <c r="AF186" s="56"/>
      <c r="AG186" s="56"/>
      <c r="AH186" s="56"/>
      <c r="AI186" s="56"/>
      <c r="AJ186" s="56"/>
      <c r="AK186" s="56"/>
      <c r="AL186" s="56"/>
      <c r="AM186" s="56"/>
      <c r="AN186" s="56"/>
      <c r="AO186" s="56"/>
      <c r="AP186" s="56"/>
      <c r="AQ186" s="56"/>
      <c r="AR186" s="56"/>
      <c r="AS186" s="73"/>
      <c r="AT186" s="59"/>
      <c r="AU186" s="74"/>
    </row>
    <row r="187" spans="1:47">
      <c r="A187" s="2"/>
      <c r="B187" s="22"/>
      <c r="C187" s="2"/>
      <c r="D187" s="2"/>
      <c r="E187" s="2"/>
      <c r="F187" s="2"/>
      <c r="G187" s="2"/>
      <c r="H187" s="2"/>
      <c r="I187" s="2"/>
      <c r="J187" s="2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6"/>
      <c r="Z187" s="56"/>
      <c r="AA187" s="56"/>
      <c r="AB187" s="56"/>
      <c r="AC187" s="56"/>
      <c r="AD187" s="56"/>
      <c r="AE187" s="56"/>
      <c r="AF187" s="56"/>
      <c r="AG187" s="56"/>
      <c r="AH187" s="56"/>
      <c r="AI187" s="56"/>
      <c r="AJ187" s="56"/>
      <c r="AK187" s="56"/>
      <c r="AL187" s="56"/>
      <c r="AM187" s="56"/>
      <c r="AN187" s="56"/>
      <c r="AO187" s="56"/>
      <c r="AP187" s="56"/>
      <c r="AQ187" s="56"/>
      <c r="AR187" s="56"/>
      <c r="AS187" s="73"/>
      <c r="AT187" s="59"/>
      <c r="AU187" s="74"/>
    </row>
    <row r="188" spans="1:47">
      <c r="A188" s="2"/>
      <c r="B188" s="22"/>
      <c r="C188" s="2"/>
      <c r="D188" s="2"/>
      <c r="E188" s="2"/>
      <c r="F188" s="2"/>
      <c r="G188" s="2"/>
      <c r="H188" s="2"/>
      <c r="I188" s="2"/>
      <c r="J188" s="2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6"/>
      <c r="Z188" s="56"/>
      <c r="AA188" s="56"/>
      <c r="AB188" s="56"/>
      <c r="AC188" s="56"/>
      <c r="AD188" s="56"/>
      <c r="AE188" s="56"/>
      <c r="AF188" s="56"/>
      <c r="AG188" s="56"/>
      <c r="AH188" s="56"/>
      <c r="AI188" s="56"/>
      <c r="AJ188" s="56"/>
      <c r="AK188" s="56"/>
      <c r="AL188" s="56"/>
      <c r="AM188" s="56"/>
      <c r="AN188" s="56"/>
      <c r="AO188" s="56"/>
      <c r="AP188" s="56"/>
      <c r="AQ188" s="56"/>
      <c r="AR188" s="56"/>
      <c r="AS188" s="73"/>
      <c r="AT188" s="59"/>
      <c r="AU188" s="74"/>
    </row>
    <row r="189" spans="1:47">
      <c r="A189" s="2"/>
      <c r="B189" s="22"/>
      <c r="C189" s="2"/>
      <c r="D189" s="2"/>
      <c r="E189" s="2"/>
      <c r="F189" s="2"/>
      <c r="G189" s="2"/>
      <c r="H189" s="2"/>
      <c r="I189" s="2"/>
      <c r="J189" s="2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6"/>
      <c r="Z189" s="56"/>
      <c r="AA189" s="56"/>
      <c r="AB189" s="56"/>
      <c r="AC189" s="56"/>
      <c r="AD189" s="56"/>
      <c r="AE189" s="56"/>
      <c r="AF189" s="56"/>
      <c r="AG189" s="56"/>
      <c r="AH189" s="56"/>
      <c r="AI189" s="56"/>
      <c r="AJ189" s="56"/>
      <c r="AK189" s="56"/>
      <c r="AL189" s="56"/>
      <c r="AM189" s="56"/>
      <c r="AN189" s="56"/>
      <c r="AO189" s="56"/>
      <c r="AP189" s="56"/>
      <c r="AQ189" s="56"/>
      <c r="AR189" s="56"/>
      <c r="AS189" s="73"/>
      <c r="AT189" s="59"/>
      <c r="AU189" s="74"/>
    </row>
    <row r="190" spans="1:47">
      <c r="A190" s="2"/>
      <c r="B190" s="22"/>
      <c r="C190" s="2"/>
      <c r="D190" s="2"/>
      <c r="E190" s="2"/>
      <c r="F190" s="2"/>
      <c r="G190" s="2"/>
      <c r="H190" s="2"/>
      <c r="I190" s="2"/>
      <c r="J190" s="2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6"/>
      <c r="Z190" s="56"/>
      <c r="AA190" s="56"/>
      <c r="AB190" s="56"/>
      <c r="AC190" s="56"/>
      <c r="AD190" s="56"/>
      <c r="AE190" s="56"/>
      <c r="AF190" s="56"/>
      <c r="AG190" s="56"/>
      <c r="AH190" s="56"/>
      <c r="AI190" s="56"/>
      <c r="AJ190" s="56"/>
      <c r="AK190" s="56"/>
      <c r="AL190" s="56"/>
      <c r="AM190" s="56"/>
      <c r="AN190" s="56"/>
      <c r="AO190" s="56"/>
      <c r="AP190" s="56"/>
      <c r="AQ190" s="56"/>
      <c r="AR190" s="56"/>
      <c r="AS190" s="73"/>
      <c r="AT190" s="59"/>
      <c r="AU190" s="74"/>
    </row>
    <row r="191" spans="1:47">
      <c r="A191" s="2"/>
      <c r="B191" s="22"/>
      <c r="C191" s="2"/>
      <c r="D191" s="2"/>
      <c r="E191" s="2"/>
      <c r="F191" s="2"/>
      <c r="G191" s="2"/>
      <c r="H191" s="2"/>
      <c r="I191" s="2"/>
      <c r="J191" s="2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6"/>
      <c r="Z191" s="56"/>
      <c r="AA191" s="56"/>
      <c r="AB191" s="56"/>
      <c r="AC191" s="56"/>
      <c r="AD191" s="56"/>
      <c r="AE191" s="56"/>
      <c r="AF191" s="56"/>
      <c r="AG191" s="56"/>
      <c r="AH191" s="56"/>
      <c r="AI191" s="56"/>
      <c r="AJ191" s="56"/>
      <c r="AK191" s="56"/>
      <c r="AL191" s="56"/>
      <c r="AM191" s="56"/>
      <c r="AN191" s="56"/>
      <c r="AO191" s="56"/>
      <c r="AP191" s="56"/>
      <c r="AQ191" s="56"/>
      <c r="AR191" s="56"/>
      <c r="AS191" s="73"/>
      <c r="AT191" s="59"/>
      <c r="AU191" s="74"/>
    </row>
    <row r="192" spans="1:47">
      <c r="A192" s="2"/>
      <c r="B192" s="22"/>
      <c r="C192" s="2"/>
      <c r="D192" s="2"/>
      <c r="E192" s="2"/>
      <c r="F192" s="2"/>
      <c r="G192" s="2"/>
      <c r="H192" s="2"/>
      <c r="I192" s="2"/>
      <c r="J192" s="2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6"/>
      <c r="Z192" s="56"/>
      <c r="AA192" s="56"/>
      <c r="AB192" s="56"/>
      <c r="AC192" s="56"/>
      <c r="AD192" s="56"/>
      <c r="AE192" s="56"/>
      <c r="AF192" s="56"/>
      <c r="AG192" s="56"/>
      <c r="AH192" s="56"/>
      <c r="AI192" s="56"/>
      <c r="AJ192" s="56"/>
      <c r="AK192" s="56"/>
      <c r="AL192" s="56"/>
      <c r="AM192" s="56"/>
      <c r="AN192" s="56"/>
      <c r="AO192" s="56"/>
      <c r="AP192" s="56"/>
      <c r="AQ192" s="56"/>
      <c r="AR192" s="56"/>
      <c r="AS192" s="73"/>
      <c r="AT192" s="59"/>
      <c r="AU192" s="74"/>
    </row>
    <row r="193" spans="1:47">
      <c r="A193" s="2"/>
      <c r="B193" s="22"/>
      <c r="C193" s="2"/>
      <c r="D193" s="2"/>
      <c r="E193" s="2"/>
      <c r="F193" s="2"/>
      <c r="G193" s="2"/>
      <c r="H193" s="2"/>
      <c r="I193" s="2"/>
      <c r="J193" s="2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6"/>
      <c r="Z193" s="56"/>
      <c r="AA193" s="56"/>
      <c r="AB193" s="56"/>
      <c r="AC193" s="56"/>
      <c r="AD193" s="56"/>
      <c r="AE193" s="56"/>
      <c r="AF193" s="56"/>
      <c r="AG193" s="56"/>
      <c r="AH193" s="56"/>
      <c r="AI193" s="56"/>
      <c r="AJ193" s="56"/>
      <c r="AK193" s="56"/>
      <c r="AL193" s="56"/>
      <c r="AM193" s="56"/>
      <c r="AN193" s="56"/>
      <c r="AO193" s="56"/>
      <c r="AP193" s="56"/>
      <c r="AQ193" s="56"/>
      <c r="AR193" s="56"/>
      <c r="AS193" s="73"/>
      <c r="AT193" s="59"/>
      <c r="AU193" s="74"/>
    </row>
    <row r="194" spans="1:47">
      <c r="A194" s="2"/>
      <c r="B194" s="22"/>
      <c r="C194" s="2"/>
      <c r="D194" s="2"/>
      <c r="E194" s="2"/>
      <c r="F194" s="2"/>
      <c r="G194" s="2"/>
      <c r="H194" s="2"/>
      <c r="I194" s="2"/>
      <c r="J194" s="2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6"/>
      <c r="Z194" s="56"/>
      <c r="AA194" s="56"/>
      <c r="AB194" s="56"/>
      <c r="AC194" s="56"/>
      <c r="AD194" s="56"/>
      <c r="AE194" s="56"/>
      <c r="AF194" s="56"/>
      <c r="AG194" s="56"/>
      <c r="AH194" s="56"/>
      <c r="AI194" s="56"/>
      <c r="AJ194" s="56"/>
      <c r="AK194" s="56"/>
      <c r="AL194" s="56"/>
      <c r="AM194" s="56"/>
      <c r="AN194" s="56"/>
      <c r="AO194" s="56"/>
      <c r="AP194" s="56"/>
      <c r="AQ194" s="56"/>
      <c r="AR194" s="56"/>
      <c r="AS194" s="73"/>
      <c r="AT194" s="59"/>
      <c r="AU194" s="74"/>
    </row>
    <row r="195" spans="1:47">
      <c r="A195" s="2"/>
      <c r="B195" s="22"/>
      <c r="C195" s="2"/>
      <c r="D195" s="2"/>
      <c r="E195" s="2"/>
      <c r="F195" s="2"/>
      <c r="G195" s="2"/>
      <c r="H195" s="2"/>
      <c r="I195" s="2"/>
      <c r="J195" s="2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6"/>
      <c r="Z195" s="56"/>
      <c r="AA195" s="56"/>
      <c r="AB195" s="56"/>
      <c r="AC195" s="56"/>
      <c r="AD195" s="56"/>
      <c r="AE195" s="56"/>
      <c r="AF195" s="56"/>
      <c r="AG195" s="56"/>
      <c r="AH195" s="56"/>
      <c r="AI195" s="56"/>
      <c r="AJ195" s="56"/>
      <c r="AK195" s="56"/>
      <c r="AL195" s="56"/>
      <c r="AM195" s="56"/>
      <c r="AN195" s="56"/>
      <c r="AO195" s="56"/>
      <c r="AP195" s="56"/>
      <c r="AQ195" s="56"/>
      <c r="AR195" s="56"/>
      <c r="AS195" s="73"/>
      <c r="AT195" s="59"/>
      <c r="AU195" s="74"/>
    </row>
    <row r="196" spans="1:47">
      <c r="A196" s="2"/>
      <c r="B196" s="22"/>
      <c r="C196" s="2"/>
      <c r="D196" s="2"/>
      <c r="E196" s="2"/>
      <c r="F196" s="2"/>
      <c r="G196" s="2"/>
      <c r="H196" s="2"/>
      <c r="I196" s="2"/>
      <c r="J196" s="2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6"/>
      <c r="Z196" s="56"/>
      <c r="AA196" s="56"/>
      <c r="AB196" s="56"/>
      <c r="AC196" s="56"/>
      <c r="AD196" s="56"/>
      <c r="AE196" s="56"/>
      <c r="AF196" s="56"/>
      <c r="AG196" s="56"/>
      <c r="AH196" s="56"/>
      <c r="AI196" s="56"/>
      <c r="AJ196" s="56"/>
      <c r="AK196" s="56"/>
      <c r="AL196" s="56"/>
      <c r="AM196" s="56"/>
      <c r="AN196" s="56"/>
      <c r="AO196" s="56"/>
      <c r="AP196" s="56"/>
      <c r="AQ196" s="56"/>
      <c r="AR196" s="56"/>
      <c r="AS196" s="73"/>
      <c r="AT196" s="59"/>
      <c r="AU196" s="74"/>
    </row>
    <row r="197" spans="1:47">
      <c r="A197" s="2"/>
      <c r="B197" s="22"/>
      <c r="C197" s="2"/>
      <c r="D197" s="2"/>
      <c r="E197" s="2"/>
      <c r="F197" s="2"/>
      <c r="G197" s="2"/>
      <c r="H197" s="2"/>
      <c r="I197" s="2"/>
      <c r="J197" s="2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6"/>
      <c r="Z197" s="56"/>
      <c r="AA197" s="56"/>
      <c r="AB197" s="56"/>
      <c r="AC197" s="56"/>
      <c r="AD197" s="56"/>
      <c r="AE197" s="56"/>
      <c r="AF197" s="56"/>
      <c r="AG197" s="56"/>
      <c r="AH197" s="56"/>
      <c r="AI197" s="56"/>
      <c r="AJ197" s="56"/>
      <c r="AK197" s="56"/>
      <c r="AL197" s="56"/>
      <c r="AM197" s="56"/>
      <c r="AN197" s="56"/>
      <c r="AO197" s="56"/>
      <c r="AP197" s="56"/>
      <c r="AQ197" s="56"/>
      <c r="AR197" s="56"/>
      <c r="AS197" s="73"/>
      <c r="AT197" s="59"/>
      <c r="AU197" s="74"/>
    </row>
    <row r="198" spans="1:47">
      <c r="A198" s="2"/>
      <c r="B198" s="22"/>
      <c r="C198" s="2"/>
      <c r="D198" s="2"/>
      <c r="E198" s="2"/>
      <c r="F198" s="2"/>
      <c r="G198" s="2"/>
      <c r="H198" s="2"/>
      <c r="I198" s="2"/>
      <c r="J198" s="2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6"/>
      <c r="Z198" s="56"/>
      <c r="AA198" s="56"/>
      <c r="AB198" s="56"/>
      <c r="AC198" s="56"/>
      <c r="AD198" s="56"/>
      <c r="AE198" s="56"/>
      <c r="AF198" s="56"/>
      <c r="AG198" s="56"/>
      <c r="AH198" s="56"/>
      <c r="AI198" s="56"/>
      <c r="AJ198" s="56"/>
      <c r="AK198" s="56"/>
      <c r="AL198" s="56"/>
      <c r="AM198" s="56"/>
      <c r="AN198" s="56"/>
      <c r="AO198" s="56"/>
      <c r="AP198" s="56"/>
      <c r="AQ198" s="56"/>
      <c r="AR198" s="56"/>
      <c r="AS198" s="73"/>
      <c r="AT198" s="59"/>
      <c r="AU198" s="74"/>
    </row>
    <row r="199" spans="1:47">
      <c r="A199" s="2"/>
      <c r="B199" s="22"/>
      <c r="C199" s="2"/>
      <c r="D199" s="2"/>
      <c r="E199" s="2"/>
      <c r="F199" s="2"/>
      <c r="G199" s="2"/>
      <c r="H199" s="2"/>
      <c r="I199" s="2"/>
      <c r="J199" s="2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6"/>
      <c r="Z199" s="56"/>
      <c r="AA199" s="56"/>
      <c r="AB199" s="56"/>
      <c r="AC199" s="56"/>
      <c r="AD199" s="56"/>
      <c r="AE199" s="56"/>
      <c r="AF199" s="56"/>
      <c r="AG199" s="56"/>
      <c r="AH199" s="56"/>
      <c r="AI199" s="56"/>
      <c r="AJ199" s="56"/>
      <c r="AK199" s="56"/>
      <c r="AL199" s="56"/>
      <c r="AM199" s="56"/>
      <c r="AN199" s="56"/>
      <c r="AO199" s="56"/>
      <c r="AP199" s="56"/>
      <c r="AQ199" s="56"/>
      <c r="AR199" s="56"/>
      <c r="AS199" s="73"/>
      <c r="AT199" s="59"/>
      <c r="AU199" s="74"/>
    </row>
    <row r="200" spans="1:47">
      <c r="A200" s="2"/>
      <c r="B200" s="22"/>
      <c r="C200" s="2"/>
      <c r="D200" s="2"/>
      <c r="E200" s="2"/>
      <c r="F200" s="2"/>
      <c r="G200" s="2"/>
      <c r="H200" s="2"/>
      <c r="I200" s="2"/>
      <c r="J200" s="2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6"/>
      <c r="Z200" s="56"/>
      <c r="AA200" s="56"/>
      <c r="AB200" s="56"/>
      <c r="AC200" s="56"/>
      <c r="AD200" s="56"/>
      <c r="AE200" s="56"/>
      <c r="AF200" s="56"/>
      <c r="AG200" s="56"/>
      <c r="AH200" s="56"/>
      <c r="AI200" s="56"/>
      <c r="AJ200" s="56"/>
      <c r="AK200" s="56"/>
      <c r="AL200" s="56"/>
      <c r="AM200" s="56"/>
      <c r="AN200" s="56"/>
      <c r="AO200" s="56"/>
      <c r="AP200" s="56"/>
      <c r="AQ200" s="56"/>
      <c r="AR200" s="56"/>
      <c r="AS200" s="73"/>
      <c r="AT200" s="59"/>
      <c r="AU200" s="74"/>
    </row>
    <row r="201" spans="1:47">
      <c r="A201" s="2"/>
      <c r="B201" s="22"/>
      <c r="C201" s="2"/>
      <c r="D201" s="2"/>
      <c r="E201" s="2"/>
      <c r="F201" s="2"/>
      <c r="G201" s="2"/>
      <c r="H201" s="2"/>
      <c r="I201" s="2"/>
      <c r="J201" s="2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6"/>
      <c r="Z201" s="56"/>
      <c r="AA201" s="56"/>
      <c r="AB201" s="56"/>
      <c r="AC201" s="56"/>
      <c r="AD201" s="56"/>
      <c r="AE201" s="56"/>
      <c r="AF201" s="56"/>
      <c r="AG201" s="56"/>
      <c r="AH201" s="56"/>
      <c r="AI201" s="56"/>
      <c r="AJ201" s="56"/>
      <c r="AK201" s="56"/>
      <c r="AL201" s="56"/>
      <c r="AM201" s="56"/>
      <c r="AN201" s="56"/>
      <c r="AO201" s="56"/>
      <c r="AP201" s="56"/>
      <c r="AQ201" s="56"/>
      <c r="AR201" s="56"/>
      <c r="AS201" s="73"/>
      <c r="AT201" s="59"/>
      <c r="AU201" s="74"/>
    </row>
    <row r="202" spans="1:47">
      <c r="A202" s="2"/>
      <c r="B202" s="22"/>
      <c r="C202" s="2"/>
      <c r="D202" s="2"/>
      <c r="E202" s="2"/>
      <c r="F202" s="2"/>
      <c r="G202" s="2"/>
      <c r="H202" s="2"/>
      <c r="I202" s="2"/>
      <c r="J202" s="2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6"/>
      <c r="Z202" s="56"/>
      <c r="AA202" s="56"/>
      <c r="AB202" s="56"/>
      <c r="AC202" s="56"/>
      <c r="AD202" s="56"/>
      <c r="AE202" s="56"/>
      <c r="AF202" s="56"/>
      <c r="AG202" s="56"/>
      <c r="AH202" s="56"/>
      <c r="AI202" s="56"/>
      <c r="AJ202" s="56"/>
      <c r="AK202" s="56"/>
      <c r="AL202" s="56"/>
      <c r="AM202" s="56"/>
      <c r="AN202" s="56"/>
      <c r="AO202" s="56"/>
      <c r="AP202" s="56"/>
      <c r="AQ202" s="56"/>
      <c r="AR202" s="56"/>
      <c r="AS202" s="73"/>
      <c r="AT202" s="59"/>
      <c r="AU202" s="74"/>
    </row>
    <row r="203" spans="1:47">
      <c r="A203" s="2"/>
      <c r="B203" s="22"/>
      <c r="C203" s="2"/>
      <c r="D203" s="2"/>
      <c r="E203" s="2"/>
      <c r="F203" s="2"/>
      <c r="G203" s="2"/>
      <c r="H203" s="2"/>
      <c r="I203" s="2"/>
      <c r="J203" s="2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6"/>
      <c r="Z203" s="56"/>
      <c r="AA203" s="56"/>
      <c r="AB203" s="56"/>
      <c r="AC203" s="56"/>
      <c r="AD203" s="56"/>
      <c r="AE203" s="56"/>
      <c r="AF203" s="56"/>
      <c r="AG203" s="56"/>
      <c r="AH203" s="56"/>
      <c r="AI203" s="56"/>
      <c r="AJ203" s="56"/>
      <c r="AK203" s="56"/>
      <c r="AL203" s="56"/>
      <c r="AM203" s="56"/>
      <c r="AN203" s="56"/>
      <c r="AO203" s="56"/>
      <c r="AP203" s="56"/>
      <c r="AQ203" s="56"/>
      <c r="AR203" s="56"/>
      <c r="AS203" s="73"/>
      <c r="AT203" s="59"/>
      <c r="AU203" s="74"/>
    </row>
    <row r="204" spans="1:47">
      <c r="A204" s="2"/>
      <c r="B204" s="22"/>
      <c r="C204" s="2"/>
      <c r="D204" s="2"/>
      <c r="E204" s="2"/>
      <c r="F204" s="2"/>
      <c r="G204" s="2"/>
      <c r="H204" s="2"/>
      <c r="I204" s="2"/>
      <c r="J204" s="2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6"/>
      <c r="Z204" s="56"/>
      <c r="AA204" s="56"/>
      <c r="AB204" s="56"/>
      <c r="AC204" s="56"/>
      <c r="AD204" s="56"/>
      <c r="AE204" s="56"/>
      <c r="AF204" s="56"/>
      <c r="AG204" s="56"/>
      <c r="AH204" s="56"/>
      <c r="AI204" s="56"/>
      <c r="AJ204" s="56"/>
      <c r="AK204" s="56"/>
      <c r="AL204" s="56"/>
      <c r="AM204" s="56"/>
      <c r="AN204" s="56"/>
      <c r="AO204" s="56"/>
      <c r="AP204" s="56"/>
      <c r="AQ204" s="56"/>
      <c r="AR204" s="56"/>
      <c r="AS204" s="73"/>
      <c r="AT204" s="59"/>
      <c r="AU204" s="74"/>
    </row>
    <row r="205" spans="1:47">
      <c r="A205" s="2"/>
      <c r="B205" s="22"/>
      <c r="C205" s="2"/>
      <c r="D205" s="2"/>
      <c r="E205" s="2"/>
      <c r="F205" s="2"/>
      <c r="G205" s="2"/>
      <c r="H205" s="2"/>
      <c r="I205" s="2"/>
      <c r="J205" s="2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6"/>
      <c r="Z205" s="56"/>
      <c r="AA205" s="56"/>
      <c r="AB205" s="56"/>
      <c r="AC205" s="56"/>
      <c r="AD205" s="56"/>
      <c r="AE205" s="56"/>
      <c r="AF205" s="56"/>
      <c r="AG205" s="56"/>
      <c r="AH205" s="56"/>
      <c r="AI205" s="56"/>
      <c r="AJ205" s="56"/>
      <c r="AK205" s="56"/>
      <c r="AL205" s="56"/>
      <c r="AM205" s="56"/>
      <c r="AN205" s="56"/>
      <c r="AO205" s="56"/>
      <c r="AP205" s="56"/>
      <c r="AQ205" s="56"/>
      <c r="AR205" s="56"/>
      <c r="AS205" s="73"/>
      <c r="AT205" s="59"/>
      <c r="AU205" s="74"/>
    </row>
    <row r="206" spans="1:47">
      <c r="A206" s="2"/>
      <c r="B206" s="22"/>
      <c r="C206" s="2"/>
      <c r="D206" s="2"/>
      <c r="E206" s="2"/>
      <c r="F206" s="2"/>
      <c r="G206" s="2"/>
      <c r="H206" s="2"/>
      <c r="I206" s="2"/>
      <c r="J206" s="2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6"/>
      <c r="Z206" s="56"/>
      <c r="AA206" s="56"/>
      <c r="AB206" s="56"/>
      <c r="AC206" s="56"/>
      <c r="AD206" s="56"/>
      <c r="AE206" s="56"/>
      <c r="AF206" s="56"/>
      <c r="AG206" s="56"/>
      <c r="AH206" s="56"/>
      <c r="AI206" s="56"/>
      <c r="AJ206" s="56"/>
      <c r="AK206" s="56"/>
      <c r="AL206" s="56"/>
      <c r="AM206" s="56"/>
      <c r="AN206" s="56"/>
      <c r="AO206" s="56"/>
      <c r="AP206" s="56"/>
      <c r="AQ206" s="56"/>
      <c r="AR206" s="56"/>
      <c r="AS206" s="73"/>
      <c r="AT206" s="59"/>
      <c r="AU206" s="74"/>
    </row>
    <row r="207" spans="1:47">
      <c r="A207" s="2"/>
      <c r="B207" s="22"/>
      <c r="C207" s="2"/>
      <c r="D207" s="2"/>
      <c r="E207" s="2"/>
      <c r="F207" s="2"/>
      <c r="G207" s="2"/>
      <c r="H207" s="2"/>
      <c r="I207" s="2"/>
      <c r="J207" s="2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6"/>
      <c r="Z207" s="56"/>
      <c r="AA207" s="56"/>
      <c r="AB207" s="56"/>
      <c r="AC207" s="56"/>
      <c r="AD207" s="56"/>
      <c r="AE207" s="56"/>
      <c r="AF207" s="56"/>
      <c r="AG207" s="56"/>
      <c r="AH207" s="56"/>
      <c r="AI207" s="56"/>
      <c r="AJ207" s="56"/>
      <c r="AK207" s="56"/>
      <c r="AL207" s="56"/>
      <c r="AM207" s="56"/>
      <c r="AN207" s="56"/>
      <c r="AO207" s="56"/>
      <c r="AP207" s="56"/>
      <c r="AQ207" s="56"/>
      <c r="AR207" s="56"/>
      <c r="AS207" s="73"/>
      <c r="AT207" s="59"/>
      <c r="AU207" s="74"/>
    </row>
    <row r="208" spans="1:47">
      <c r="A208" s="2"/>
      <c r="B208" s="22"/>
      <c r="C208" s="2"/>
      <c r="D208" s="2"/>
      <c r="E208" s="2"/>
      <c r="F208" s="2"/>
      <c r="G208" s="2"/>
      <c r="H208" s="2"/>
      <c r="I208" s="2"/>
      <c r="J208" s="2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6"/>
      <c r="Z208" s="56"/>
      <c r="AA208" s="56"/>
      <c r="AB208" s="56"/>
      <c r="AC208" s="56"/>
      <c r="AD208" s="56"/>
      <c r="AE208" s="56"/>
      <c r="AF208" s="56"/>
      <c r="AG208" s="56"/>
      <c r="AH208" s="56"/>
      <c r="AI208" s="56"/>
      <c r="AJ208" s="56"/>
      <c r="AK208" s="56"/>
      <c r="AL208" s="56"/>
      <c r="AM208" s="56"/>
      <c r="AN208" s="56"/>
      <c r="AO208" s="56"/>
      <c r="AP208" s="56"/>
      <c r="AQ208" s="56"/>
      <c r="AR208" s="56"/>
      <c r="AS208" s="73"/>
      <c r="AT208" s="59"/>
      <c r="AU208" s="74"/>
    </row>
    <row r="209" spans="1:47">
      <c r="A209" s="2"/>
      <c r="B209" s="22"/>
      <c r="C209" s="2"/>
      <c r="D209" s="2"/>
      <c r="E209" s="2"/>
      <c r="F209" s="2"/>
      <c r="G209" s="2"/>
      <c r="H209" s="2"/>
      <c r="I209" s="2"/>
      <c r="J209" s="2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6"/>
      <c r="Z209" s="56"/>
      <c r="AA209" s="56"/>
      <c r="AB209" s="56"/>
      <c r="AC209" s="56"/>
      <c r="AD209" s="56"/>
      <c r="AE209" s="56"/>
      <c r="AF209" s="56"/>
      <c r="AG209" s="56"/>
      <c r="AH209" s="56"/>
      <c r="AI209" s="56"/>
      <c r="AJ209" s="56"/>
      <c r="AK209" s="56"/>
      <c r="AL209" s="56"/>
      <c r="AM209" s="56"/>
      <c r="AN209" s="56"/>
      <c r="AO209" s="56"/>
      <c r="AP209" s="56"/>
      <c r="AQ209" s="56"/>
      <c r="AR209" s="56"/>
      <c r="AS209" s="73"/>
      <c r="AT209" s="59"/>
      <c r="AU209" s="74"/>
    </row>
    <row r="210" spans="1:47">
      <c r="A210" s="2"/>
      <c r="B210" s="22"/>
      <c r="C210" s="2"/>
      <c r="D210" s="2"/>
      <c r="E210" s="2"/>
      <c r="F210" s="2"/>
      <c r="G210" s="2"/>
      <c r="H210" s="2"/>
      <c r="I210" s="2"/>
      <c r="J210" s="2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6"/>
      <c r="Z210" s="56"/>
      <c r="AA210" s="56"/>
      <c r="AB210" s="56"/>
      <c r="AC210" s="56"/>
      <c r="AD210" s="56"/>
      <c r="AE210" s="56"/>
      <c r="AF210" s="56"/>
      <c r="AG210" s="56"/>
      <c r="AH210" s="56"/>
      <c r="AI210" s="56"/>
      <c r="AJ210" s="56"/>
      <c r="AK210" s="56"/>
      <c r="AL210" s="56"/>
      <c r="AM210" s="56"/>
      <c r="AN210" s="56"/>
      <c r="AO210" s="56"/>
      <c r="AP210" s="56"/>
      <c r="AQ210" s="56"/>
      <c r="AR210" s="56"/>
      <c r="AS210" s="73"/>
      <c r="AT210" s="59"/>
      <c r="AU210" s="74"/>
    </row>
    <row r="211" spans="1:47">
      <c r="A211" s="2"/>
      <c r="B211" s="22"/>
      <c r="C211" s="2"/>
      <c r="D211" s="2"/>
      <c r="E211" s="2"/>
      <c r="F211" s="2"/>
      <c r="G211" s="2"/>
      <c r="H211" s="2"/>
      <c r="I211" s="2"/>
      <c r="J211" s="2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6"/>
      <c r="Z211" s="56"/>
      <c r="AA211" s="56"/>
      <c r="AB211" s="56"/>
      <c r="AC211" s="56"/>
      <c r="AD211" s="56"/>
      <c r="AE211" s="56"/>
      <c r="AF211" s="56"/>
      <c r="AG211" s="56"/>
      <c r="AH211" s="56"/>
      <c r="AI211" s="56"/>
      <c r="AJ211" s="56"/>
      <c r="AK211" s="56"/>
      <c r="AL211" s="56"/>
      <c r="AM211" s="56"/>
      <c r="AN211" s="56"/>
      <c r="AO211" s="56"/>
      <c r="AP211" s="56"/>
      <c r="AQ211" s="56"/>
      <c r="AR211" s="56"/>
      <c r="AS211" s="73"/>
      <c r="AT211" s="59"/>
      <c r="AU211" s="74"/>
    </row>
    <row r="212" spans="1:47">
      <c r="A212" s="2"/>
      <c r="B212" s="22"/>
      <c r="C212" s="2"/>
      <c r="D212" s="2"/>
      <c r="E212" s="2"/>
      <c r="F212" s="2"/>
      <c r="G212" s="2"/>
      <c r="H212" s="2"/>
      <c r="I212" s="2"/>
      <c r="J212" s="2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55"/>
      <c r="X212" s="55"/>
      <c r="Y212" s="56"/>
      <c r="Z212" s="56"/>
      <c r="AA212" s="56"/>
      <c r="AB212" s="56"/>
      <c r="AC212" s="56"/>
      <c r="AD212" s="56"/>
      <c r="AE212" s="56"/>
      <c r="AF212" s="56"/>
      <c r="AG212" s="56"/>
      <c r="AH212" s="56"/>
      <c r="AI212" s="56"/>
      <c r="AJ212" s="56"/>
      <c r="AK212" s="56"/>
      <c r="AL212" s="56"/>
      <c r="AM212" s="56"/>
      <c r="AN212" s="56"/>
      <c r="AO212" s="56"/>
      <c r="AP212" s="56"/>
      <c r="AQ212" s="56"/>
      <c r="AR212" s="56"/>
      <c r="AS212" s="73"/>
      <c r="AT212" s="59"/>
      <c r="AU212" s="74"/>
    </row>
    <row r="213" spans="1:47">
      <c r="A213" s="2"/>
      <c r="B213" s="22"/>
      <c r="C213" s="2"/>
      <c r="D213" s="2"/>
      <c r="E213" s="2"/>
      <c r="F213" s="2"/>
      <c r="G213" s="2"/>
      <c r="H213" s="2"/>
      <c r="I213" s="2"/>
      <c r="J213" s="2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6"/>
      <c r="Z213" s="56"/>
      <c r="AA213" s="56"/>
      <c r="AB213" s="56"/>
      <c r="AC213" s="56"/>
      <c r="AD213" s="56"/>
      <c r="AE213" s="56"/>
      <c r="AF213" s="56"/>
      <c r="AG213" s="56"/>
      <c r="AH213" s="56"/>
      <c r="AI213" s="56"/>
      <c r="AJ213" s="56"/>
      <c r="AK213" s="56"/>
      <c r="AL213" s="56"/>
      <c r="AM213" s="56"/>
      <c r="AN213" s="56"/>
      <c r="AO213" s="56"/>
      <c r="AP213" s="56"/>
      <c r="AQ213" s="56"/>
      <c r="AR213" s="56"/>
      <c r="AS213" s="73"/>
      <c r="AT213" s="59"/>
      <c r="AU213" s="74"/>
    </row>
    <row r="214" spans="1:47">
      <c r="A214" s="2"/>
      <c r="B214" s="22"/>
      <c r="C214" s="2"/>
      <c r="D214" s="2"/>
      <c r="E214" s="2"/>
      <c r="F214" s="2"/>
      <c r="G214" s="2"/>
      <c r="H214" s="2"/>
      <c r="I214" s="2"/>
      <c r="J214" s="2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6"/>
      <c r="Z214" s="56"/>
      <c r="AA214" s="56"/>
      <c r="AB214" s="56"/>
      <c r="AC214" s="56"/>
      <c r="AD214" s="56"/>
      <c r="AE214" s="56"/>
      <c r="AF214" s="56"/>
      <c r="AG214" s="56"/>
      <c r="AH214" s="56"/>
      <c r="AI214" s="56"/>
      <c r="AJ214" s="56"/>
      <c r="AK214" s="56"/>
      <c r="AL214" s="56"/>
      <c r="AM214" s="56"/>
      <c r="AN214" s="56"/>
      <c r="AO214" s="56"/>
      <c r="AP214" s="56"/>
      <c r="AQ214" s="56"/>
      <c r="AR214" s="56"/>
      <c r="AS214" s="73"/>
      <c r="AT214" s="59"/>
      <c r="AU214" s="74"/>
    </row>
    <row r="215" spans="1:47">
      <c r="A215" s="2"/>
      <c r="B215" s="22"/>
      <c r="C215" s="2"/>
      <c r="D215" s="2"/>
      <c r="E215" s="2"/>
      <c r="F215" s="2"/>
      <c r="G215" s="2"/>
      <c r="H215" s="2"/>
      <c r="I215" s="2"/>
      <c r="J215" s="2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6"/>
      <c r="Z215" s="56"/>
      <c r="AA215" s="56"/>
      <c r="AB215" s="56"/>
      <c r="AC215" s="56"/>
      <c r="AD215" s="56"/>
      <c r="AE215" s="56"/>
      <c r="AF215" s="56"/>
      <c r="AG215" s="56"/>
      <c r="AH215" s="56"/>
      <c r="AI215" s="56"/>
      <c r="AJ215" s="56"/>
      <c r="AK215" s="56"/>
      <c r="AL215" s="56"/>
      <c r="AM215" s="56"/>
      <c r="AN215" s="56"/>
      <c r="AO215" s="56"/>
      <c r="AP215" s="56"/>
      <c r="AQ215" s="56"/>
      <c r="AR215" s="56"/>
      <c r="AS215" s="73"/>
      <c r="AT215" s="59"/>
      <c r="AU215" s="74"/>
    </row>
    <row r="216" spans="1:47">
      <c r="A216" s="2"/>
      <c r="B216" s="22"/>
      <c r="C216" s="2"/>
      <c r="D216" s="2"/>
      <c r="E216" s="2"/>
      <c r="F216" s="2"/>
      <c r="G216" s="2"/>
      <c r="H216" s="2"/>
      <c r="I216" s="2"/>
      <c r="J216" s="2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6"/>
      <c r="Z216" s="56"/>
      <c r="AA216" s="56"/>
      <c r="AB216" s="56"/>
      <c r="AC216" s="56"/>
      <c r="AD216" s="56"/>
      <c r="AE216" s="56"/>
      <c r="AF216" s="56"/>
      <c r="AG216" s="56"/>
      <c r="AH216" s="56"/>
      <c r="AI216" s="56"/>
      <c r="AJ216" s="56"/>
      <c r="AK216" s="56"/>
      <c r="AL216" s="56"/>
      <c r="AM216" s="56"/>
      <c r="AN216" s="56"/>
      <c r="AO216" s="56"/>
      <c r="AP216" s="56"/>
      <c r="AQ216" s="56"/>
      <c r="AR216" s="56"/>
      <c r="AS216" s="73"/>
      <c r="AT216" s="59"/>
      <c r="AU216" s="74"/>
    </row>
    <row r="217" spans="1:47">
      <c r="A217" s="2"/>
      <c r="B217" s="22"/>
      <c r="C217" s="2"/>
      <c r="D217" s="2"/>
      <c r="E217" s="2"/>
      <c r="F217" s="2"/>
      <c r="G217" s="2"/>
      <c r="H217" s="2"/>
      <c r="I217" s="2"/>
      <c r="J217" s="2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6"/>
      <c r="Z217" s="56"/>
      <c r="AA217" s="56"/>
      <c r="AB217" s="56"/>
      <c r="AC217" s="56"/>
      <c r="AD217" s="56"/>
      <c r="AE217" s="56"/>
      <c r="AF217" s="56"/>
      <c r="AG217" s="56"/>
      <c r="AH217" s="56"/>
      <c r="AI217" s="56"/>
      <c r="AJ217" s="56"/>
      <c r="AK217" s="56"/>
      <c r="AL217" s="56"/>
      <c r="AM217" s="56"/>
      <c r="AN217" s="56"/>
      <c r="AO217" s="56"/>
      <c r="AP217" s="56"/>
      <c r="AQ217" s="56"/>
      <c r="AR217" s="56"/>
      <c r="AS217" s="73"/>
      <c r="AT217" s="59"/>
      <c r="AU217" s="74"/>
    </row>
    <row r="218" spans="1:47">
      <c r="A218" s="2"/>
      <c r="B218" s="22"/>
      <c r="C218" s="2"/>
      <c r="D218" s="2"/>
      <c r="E218" s="2"/>
      <c r="F218" s="2"/>
      <c r="G218" s="2"/>
      <c r="H218" s="2"/>
      <c r="I218" s="2"/>
      <c r="J218" s="2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6"/>
      <c r="Z218" s="56"/>
      <c r="AA218" s="56"/>
      <c r="AB218" s="56"/>
      <c r="AC218" s="56"/>
      <c r="AD218" s="56"/>
      <c r="AE218" s="56"/>
      <c r="AF218" s="56"/>
      <c r="AG218" s="56"/>
      <c r="AH218" s="56"/>
      <c r="AI218" s="56"/>
      <c r="AJ218" s="56"/>
      <c r="AK218" s="56"/>
      <c r="AL218" s="56"/>
      <c r="AM218" s="56"/>
      <c r="AN218" s="56"/>
      <c r="AO218" s="56"/>
      <c r="AP218" s="56"/>
      <c r="AQ218" s="56"/>
      <c r="AR218" s="56"/>
      <c r="AS218" s="73"/>
      <c r="AT218" s="59"/>
      <c r="AU218" s="74"/>
    </row>
    <row r="219" spans="1:47">
      <c r="A219" s="2"/>
      <c r="B219" s="22"/>
      <c r="C219" s="2"/>
      <c r="D219" s="2"/>
      <c r="E219" s="2"/>
      <c r="F219" s="2"/>
      <c r="G219" s="2"/>
      <c r="H219" s="2"/>
      <c r="I219" s="2"/>
      <c r="J219" s="2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6"/>
      <c r="Z219" s="56"/>
      <c r="AA219" s="56"/>
      <c r="AB219" s="56"/>
      <c r="AC219" s="56"/>
      <c r="AD219" s="56"/>
      <c r="AE219" s="56"/>
      <c r="AF219" s="56"/>
      <c r="AG219" s="56"/>
      <c r="AH219" s="56"/>
      <c r="AI219" s="56"/>
      <c r="AJ219" s="56"/>
      <c r="AK219" s="56"/>
      <c r="AL219" s="56"/>
      <c r="AM219" s="56"/>
      <c r="AN219" s="56"/>
      <c r="AO219" s="56"/>
      <c r="AP219" s="56"/>
      <c r="AQ219" s="56"/>
      <c r="AR219" s="56"/>
      <c r="AS219" s="73"/>
      <c r="AT219" s="59"/>
      <c r="AU219" s="74"/>
    </row>
    <row r="220" spans="1:47">
      <c r="A220" s="2"/>
      <c r="B220" s="22"/>
      <c r="C220" s="2"/>
      <c r="D220" s="2"/>
      <c r="E220" s="2"/>
      <c r="F220" s="2"/>
      <c r="G220" s="2"/>
      <c r="H220" s="2"/>
      <c r="I220" s="2"/>
      <c r="J220" s="2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6"/>
      <c r="Z220" s="56"/>
      <c r="AA220" s="56"/>
      <c r="AB220" s="56"/>
      <c r="AC220" s="56"/>
      <c r="AD220" s="56"/>
      <c r="AE220" s="56"/>
      <c r="AF220" s="56"/>
      <c r="AG220" s="56"/>
      <c r="AH220" s="56"/>
      <c r="AI220" s="56"/>
      <c r="AJ220" s="56"/>
      <c r="AK220" s="56"/>
      <c r="AL220" s="56"/>
      <c r="AM220" s="56"/>
      <c r="AN220" s="56"/>
      <c r="AO220" s="56"/>
      <c r="AP220" s="56"/>
      <c r="AQ220" s="56"/>
      <c r="AR220" s="56"/>
      <c r="AS220" s="73"/>
      <c r="AT220" s="59"/>
      <c r="AU220" s="74"/>
    </row>
    <row r="221" spans="1:47">
      <c r="A221" s="2"/>
      <c r="B221" s="22"/>
      <c r="C221" s="2"/>
      <c r="D221" s="2"/>
      <c r="E221" s="2"/>
      <c r="F221" s="2"/>
      <c r="G221" s="2"/>
      <c r="H221" s="2"/>
      <c r="I221" s="2"/>
      <c r="J221" s="2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6"/>
      <c r="Z221" s="56"/>
      <c r="AA221" s="56"/>
      <c r="AB221" s="56"/>
      <c r="AC221" s="56"/>
      <c r="AD221" s="56"/>
      <c r="AE221" s="56"/>
      <c r="AF221" s="56"/>
      <c r="AG221" s="56"/>
      <c r="AH221" s="56"/>
      <c r="AI221" s="56"/>
      <c r="AJ221" s="56"/>
      <c r="AK221" s="56"/>
      <c r="AL221" s="56"/>
      <c r="AM221" s="56"/>
      <c r="AN221" s="56"/>
      <c r="AO221" s="56"/>
      <c r="AP221" s="56"/>
      <c r="AQ221" s="56"/>
      <c r="AR221" s="56"/>
      <c r="AS221" s="73"/>
      <c r="AT221" s="59"/>
      <c r="AU221" s="74"/>
    </row>
    <row r="222" spans="1:47">
      <c r="A222" s="2"/>
      <c r="B222" s="22"/>
      <c r="C222" s="2"/>
      <c r="D222" s="2"/>
      <c r="E222" s="2"/>
      <c r="F222" s="2"/>
      <c r="G222" s="2"/>
      <c r="H222" s="2"/>
      <c r="I222" s="2"/>
      <c r="J222" s="2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  <c r="W222" s="55"/>
      <c r="X222" s="55"/>
      <c r="Y222" s="56"/>
      <c r="Z222" s="56"/>
      <c r="AA222" s="56"/>
      <c r="AB222" s="56"/>
      <c r="AC222" s="56"/>
      <c r="AD222" s="56"/>
      <c r="AE222" s="56"/>
      <c r="AF222" s="56"/>
      <c r="AG222" s="56"/>
      <c r="AH222" s="56"/>
      <c r="AI222" s="56"/>
      <c r="AJ222" s="56"/>
      <c r="AK222" s="56"/>
      <c r="AL222" s="56"/>
      <c r="AM222" s="56"/>
      <c r="AN222" s="56"/>
      <c r="AO222" s="56"/>
      <c r="AP222" s="56"/>
      <c r="AQ222" s="56"/>
      <c r="AR222" s="56"/>
      <c r="AS222" s="73"/>
      <c r="AT222" s="59"/>
      <c r="AU222" s="74"/>
    </row>
    <row r="223" spans="1:47">
      <c r="A223" s="2"/>
      <c r="B223" s="22"/>
      <c r="C223" s="2"/>
      <c r="D223" s="2"/>
      <c r="E223" s="2"/>
      <c r="F223" s="2"/>
      <c r="G223" s="2"/>
      <c r="H223" s="2"/>
      <c r="I223" s="2"/>
      <c r="J223" s="2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  <c r="W223" s="55"/>
      <c r="X223" s="55"/>
      <c r="Y223" s="56"/>
      <c r="Z223" s="56"/>
      <c r="AA223" s="56"/>
      <c r="AB223" s="56"/>
      <c r="AC223" s="56"/>
      <c r="AD223" s="56"/>
      <c r="AE223" s="56"/>
      <c r="AF223" s="56"/>
      <c r="AG223" s="56"/>
      <c r="AH223" s="56"/>
      <c r="AI223" s="56"/>
      <c r="AJ223" s="56"/>
      <c r="AK223" s="56"/>
      <c r="AL223" s="56"/>
      <c r="AM223" s="56"/>
      <c r="AN223" s="56"/>
      <c r="AO223" s="56"/>
      <c r="AP223" s="56"/>
      <c r="AQ223" s="56"/>
      <c r="AR223" s="56"/>
      <c r="AS223" s="73"/>
      <c r="AT223" s="59"/>
      <c r="AU223" s="74"/>
    </row>
    <row r="224" spans="1:47">
      <c r="A224" s="2"/>
      <c r="B224" s="22"/>
      <c r="C224" s="2"/>
      <c r="D224" s="2"/>
      <c r="E224" s="2"/>
      <c r="F224" s="2"/>
      <c r="G224" s="2"/>
      <c r="H224" s="2"/>
      <c r="I224" s="2"/>
      <c r="J224" s="2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6"/>
      <c r="Z224" s="56"/>
      <c r="AA224" s="56"/>
      <c r="AB224" s="56"/>
      <c r="AC224" s="56"/>
      <c r="AD224" s="56"/>
      <c r="AE224" s="56"/>
      <c r="AF224" s="56"/>
      <c r="AG224" s="56"/>
      <c r="AH224" s="56"/>
      <c r="AI224" s="56"/>
      <c r="AJ224" s="56"/>
      <c r="AK224" s="56"/>
      <c r="AL224" s="56"/>
      <c r="AM224" s="56"/>
      <c r="AN224" s="56"/>
      <c r="AO224" s="56"/>
      <c r="AP224" s="56"/>
      <c r="AQ224" s="56"/>
      <c r="AR224" s="56"/>
      <c r="AS224" s="73"/>
      <c r="AT224" s="59"/>
      <c r="AU224" s="74"/>
    </row>
    <row r="225" spans="1:47">
      <c r="A225" s="2"/>
      <c r="B225" s="22"/>
      <c r="C225" s="2"/>
      <c r="D225" s="2"/>
      <c r="E225" s="2"/>
      <c r="F225" s="2"/>
      <c r="G225" s="2"/>
      <c r="H225" s="2"/>
      <c r="I225" s="2"/>
      <c r="J225" s="2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6"/>
      <c r="Z225" s="56"/>
      <c r="AA225" s="56"/>
      <c r="AB225" s="56"/>
      <c r="AC225" s="56"/>
      <c r="AD225" s="56"/>
      <c r="AE225" s="56"/>
      <c r="AF225" s="56"/>
      <c r="AG225" s="56"/>
      <c r="AH225" s="56"/>
      <c r="AI225" s="56"/>
      <c r="AJ225" s="56"/>
      <c r="AK225" s="56"/>
      <c r="AL225" s="56"/>
      <c r="AM225" s="56"/>
      <c r="AN225" s="56"/>
      <c r="AO225" s="56"/>
      <c r="AP225" s="56"/>
      <c r="AQ225" s="56"/>
      <c r="AR225" s="56"/>
      <c r="AS225" s="73"/>
      <c r="AT225" s="59"/>
      <c r="AU225" s="74"/>
    </row>
    <row r="226" spans="1:47">
      <c r="A226" s="2"/>
      <c r="B226" s="22"/>
      <c r="C226" s="2"/>
      <c r="D226" s="2"/>
      <c r="E226" s="2"/>
      <c r="F226" s="2"/>
      <c r="G226" s="2"/>
      <c r="H226" s="2"/>
      <c r="I226" s="2"/>
      <c r="J226" s="2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6"/>
      <c r="Z226" s="56"/>
      <c r="AA226" s="56"/>
      <c r="AB226" s="56"/>
      <c r="AC226" s="56"/>
      <c r="AD226" s="56"/>
      <c r="AE226" s="56"/>
      <c r="AF226" s="56"/>
      <c r="AG226" s="56"/>
      <c r="AH226" s="56"/>
      <c r="AI226" s="56"/>
      <c r="AJ226" s="56"/>
      <c r="AK226" s="56"/>
      <c r="AL226" s="56"/>
      <c r="AM226" s="56"/>
      <c r="AN226" s="56"/>
      <c r="AO226" s="56"/>
      <c r="AP226" s="56"/>
      <c r="AQ226" s="56"/>
      <c r="AR226" s="56"/>
      <c r="AS226" s="73"/>
      <c r="AT226" s="59"/>
      <c r="AU226" s="74"/>
    </row>
    <row r="227" spans="1:47">
      <c r="A227" s="2"/>
      <c r="B227" s="22"/>
      <c r="C227" s="2"/>
      <c r="D227" s="2"/>
      <c r="E227" s="2"/>
      <c r="F227" s="2"/>
      <c r="G227" s="2"/>
      <c r="H227" s="2"/>
      <c r="I227" s="2"/>
      <c r="J227" s="2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6"/>
      <c r="Z227" s="56"/>
      <c r="AA227" s="56"/>
      <c r="AB227" s="56"/>
      <c r="AC227" s="56"/>
      <c r="AD227" s="56"/>
      <c r="AE227" s="56"/>
      <c r="AF227" s="56"/>
      <c r="AG227" s="56"/>
      <c r="AH227" s="56"/>
      <c r="AI227" s="56"/>
      <c r="AJ227" s="56"/>
      <c r="AK227" s="56"/>
      <c r="AL227" s="56"/>
      <c r="AM227" s="56"/>
      <c r="AN227" s="56"/>
      <c r="AO227" s="56"/>
      <c r="AP227" s="56"/>
      <c r="AQ227" s="56"/>
      <c r="AR227" s="56"/>
      <c r="AS227" s="73"/>
      <c r="AT227" s="59"/>
      <c r="AU227" s="74"/>
    </row>
    <row r="228" spans="1:47">
      <c r="A228" s="2"/>
      <c r="B228" s="22"/>
      <c r="C228" s="2"/>
      <c r="D228" s="2"/>
      <c r="E228" s="2"/>
      <c r="F228" s="2"/>
      <c r="G228" s="2"/>
      <c r="H228" s="2"/>
      <c r="I228" s="2"/>
      <c r="J228" s="2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6"/>
      <c r="Z228" s="56"/>
      <c r="AA228" s="56"/>
      <c r="AB228" s="56"/>
      <c r="AC228" s="56"/>
      <c r="AD228" s="56"/>
      <c r="AE228" s="56"/>
      <c r="AF228" s="56"/>
      <c r="AG228" s="56"/>
      <c r="AH228" s="56"/>
      <c r="AI228" s="56"/>
      <c r="AJ228" s="56"/>
      <c r="AK228" s="56"/>
      <c r="AL228" s="56"/>
      <c r="AM228" s="56"/>
      <c r="AN228" s="56"/>
      <c r="AO228" s="56"/>
      <c r="AP228" s="56"/>
      <c r="AQ228" s="56"/>
      <c r="AR228" s="56"/>
      <c r="AS228" s="73"/>
      <c r="AT228" s="59"/>
      <c r="AU228" s="74"/>
    </row>
    <row r="229" spans="1:47">
      <c r="A229" s="2"/>
      <c r="B229" s="22"/>
      <c r="C229" s="2"/>
      <c r="D229" s="2"/>
      <c r="E229" s="2"/>
      <c r="F229" s="2"/>
      <c r="G229" s="2"/>
      <c r="H229" s="2"/>
      <c r="I229" s="2"/>
      <c r="J229" s="2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6"/>
      <c r="Z229" s="56"/>
      <c r="AA229" s="56"/>
      <c r="AB229" s="56"/>
      <c r="AC229" s="56"/>
      <c r="AD229" s="56"/>
      <c r="AE229" s="56"/>
      <c r="AF229" s="56"/>
      <c r="AG229" s="56"/>
      <c r="AH229" s="56"/>
      <c r="AI229" s="56"/>
      <c r="AJ229" s="56"/>
      <c r="AK229" s="56"/>
      <c r="AL229" s="56"/>
      <c r="AM229" s="56"/>
      <c r="AN229" s="56"/>
      <c r="AO229" s="56"/>
      <c r="AP229" s="56"/>
      <c r="AQ229" s="56"/>
      <c r="AR229" s="56"/>
      <c r="AS229" s="73"/>
      <c r="AT229" s="59"/>
      <c r="AU229" s="74"/>
    </row>
    <row r="230" spans="1:47">
      <c r="A230" s="2"/>
      <c r="B230" s="22"/>
      <c r="C230" s="2"/>
      <c r="D230" s="2"/>
      <c r="E230" s="2"/>
      <c r="F230" s="2"/>
      <c r="G230" s="2"/>
      <c r="H230" s="2"/>
      <c r="I230" s="2"/>
      <c r="J230" s="2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6"/>
      <c r="Z230" s="56"/>
      <c r="AA230" s="56"/>
      <c r="AB230" s="56"/>
      <c r="AC230" s="56"/>
      <c r="AD230" s="56"/>
      <c r="AE230" s="56"/>
      <c r="AF230" s="56"/>
      <c r="AG230" s="56"/>
      <c r="AH230" s="56"/>
      <c r="AI230" s="56"/>
      <c r="AJ230" s="56"/>
      <c r="AK230" s="56"/>
      <c r="AL230" s="56"/>
      <c r="AM230" s="56"/>
      <c r="AN230" s="56"/>
      <c r="AO230" s="56"/>
      <c r="AP230" s="56"/>
      <c r="AQ230" s="56"/>
      <c r="AR230" s="56"/>
      <c r="AS230" s="73"/>
      <c r="AT230" s="59"/>
      <c r="AU230" s="74"/>
    </row>
    <row r="231" spans="1:47">
      <c r="A231" s="2"/>
      <c r="B231" s="22"/>
      <c r="C231" s="2"/>
      <c r="D231" s="2"/>
      <c r="E231" s="2"/>
      <c r="F231" s="2"/>
      <c r="G231" s="2"/>
      <c r="H231" s="2"/>
      <c r="I231" s="2"/>
      <c r="J231" s="2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6"/>
      <c r="Z231" s="56"/>
      <c r="AA231" s="56"/>
      <c r="AB231" s="56"/>
      <c r="AC231" s="56"/>
      <c r="AD231" s="56"/>
      <c r="AE231" s="56"/>
      <c r="AF231" s="56"/>
      <c r="AG231" s="56"/>
      <c r="AH231" s="56"/>
      <c r="AI231" s="56"/>
      <c r="AJ231" s="56"/>
      <c r="AK231" s="56"/>
      <c r="AL231" s="56"/>
      <c r="AM231" s="56"/>
      <c r="AN231" s="56"/>
      <c r="AO231" s="56"/>
      <c r="AP231" s="56"/>
      <c r="AQ231" s="56"/>
      <c r="AR231" s="56"/>
      <c r="AS231" s="73"/>
      <c r="AT231" s="59"/>
      <c r="AU231" s="74"/>
    </row>
    <row r="232" spans="1:47">
      <c r="A232" s="2"/>
      <c r="B232" s="22"/>
      <c r="C232" s="2"/>
      <c r="D232" s="2"/>
      <c r="E232" s="2"/>
      <c r="F232" s="2"/>
      <c r="G232" s="2"/>
      <c r="H232" s="2"/>
      <c r="I232" s="2"/>
      <c r="J232" s="2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6"/>
      <c r="Z232" s="56"/>
      <c r="AA232" s="56"/>
      <c r="AB232" s="56"/>
      <c r="AC232" s="56"/>
      <c r="AD232" s="56"/>
      <c r="AE232" s="56"/>
      <c r="AF232" s="56"/>
      <c r="AG232" s="56"/>
      <c r="AH232" s="56"/>
      <c r="AI232" s="56"/>
      <c r="AJ232" s="56"/>
      <c r="AK232" s="56"/>
      <c r="AL232" s="56"/>
      <c r="AM232" s="56"/>
      <c r="AN232" s="56"/>
      <c r="AO232" s="56"/>
      <c r="AP232" s="56"/>
      <c r="AQ232" s="56"/>
      <c r="AR232" s="56"/>
      <c r="AS232" s="73"/>
      <c r="AT232" s="59"/>
      <c r="AU232" s="74"/>
    </row>
    <row r="233" spans="1:47">
      <c r="A233" s="2"/>
      <c r="B233" s="22"/>
      <c r="C233" s="2"/>
      <c r="D233" s="2"/>
      <c r="E233" s="2"/>
      <c r="F233" s="2"/>
      <c r="G233" s="2"/>
      <c r="H233" s="2"/>
      <c r="I233" s="2"/>
      <c r="J233" s="2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  <c r="W233" s="55"/>
      <c r="X233" s="55"/>
      <c r="Y233" s="56"/>
      <c r="Z233" s="56"/>
      <c r="AA233" s="56"/>
      <c r="AB233" s="56"/>
      <c r="AC233" s="56"/>
      <c r="AD233" s="56"/>
      <c r="AE233" s="56"/>
      <c r="AF233" s="56"/>
      <c r="AG233" s="56"/>
      <c r="AH233" s="56"/>
      <c r="AI233" s="56"/>
      <c r="AJ233" s="56"/>
      <c r="AK233" s="56"/>
      <c r="AL233" s="56"/>
      <c r="AM233" s="56"/>
      <c r="AN233" s="56"/>
      <c r="AO233" s="56"/>
      <c r="AP233" s="56"/>
      <c r="AQ233" s="56"/>
      <c r="AR233" s="56"/>
      <c r="AS233" s="73"/>
      <c r="AT233" s="59"/>
      <c r="AU233" s="74"/>
    </row>
    <row r="234" spans="1:47">
      <c r="A234" s="2"/>
      <c r="B234" s="22"/>
      <c r="C234" s="2"/>
      <c r="D234" s="2"/>
      <c r="E234" s="2"/>
      <c r="F234" s="2"/>
      <c r="G234" s="2"/>
      <c r="H234" s="2"/>
      <c r="I234" s="2"/>
      <c r="J234" s="2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  <c r="W234" s="55"/>
      <c r="X234" s="55"/>
      <c r="Y234" s="56"/>
      <c r="Z234" s="56"/>
      <c r="AA234" s="56"/>
      <c r="AB234" s="56"/>
      <c r="AC234" s="56"/>
      <c r="AD234" s="56"/>
      <c r="AE234" s="56"/>
      <c r="AF234" s="56"/>
      <c r="AG234" s="56"/>
      <c r="AH234" s="56"/>
      <c r="AI234" s="56"/>
      <c r="AJ234" s="56"/>
      <c r="AK234" s="56"/>
      <c r="AL234" s="56"/>
      <c r="AM234" s="56"/>
      <c r="AN234" s="56"/>
      <c r="AO234" s="56"/>
      <c r="AP234" s="56"/>
      <c r="AQ234" s="56"/>
      <c r="AR234" s="56"/>
      <c r="AS234" s="73"/>
      <c r="AT234" s="59"/>
      <c r="AU234" s="74"/>
    </row>
    <row r="235" spans="1:47">
      <c r="A235" s="2"/>
      <c r="B235" s="22"/>
      <c r="C235" s="2"/>
      <c r="D235" s="2"/>
      <c r="E235" s="2"/>
      <c r="F235" s="2"/>
      <c r="G235" s="2"/>
      <c r="H235" s="2"/>
      <c r="I235" s="2"/>
      <c r="J235" s="2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  <c r="W235" s="55"/>
      <c r="X235" s="55"/>
      <c r="Y235" s="56"/>
      <c r="Z235" s="56"/>
      <c r="AA235" s="56"/>
      <c r="AB235" s="56"/>
      <c r="AC235" s="56"/>
      <c r="AD235" s="56"/>
      <c r="AE235" s="56"/>
      <c r="AF235" s="56"/>
      <c r="AG235" s="56"/>
      <c r="AH235" s="56"/>
      <c r="AI235" s="56"/>
      <c r="AJ235" s="56"/>
      <c r="AK235" s="56"/>
      <c r="AL235" s="56"/>
      <c r="AM235" s="56"/>
      <c r="AN235" s="56"/>
      <c r="AO235" s="56"/>
      <c r="AP235" s="56"/>
      <c r="AQ235" s="56"/>
      <c r="AR235" s="56"/>
      <c r="AS235" s="73"/>
      <c r="AT235" s="59"/>
      <c r="AU235" s="74"/>
    </row>
    <row r="236" spans="1:47">
      <c r="A236" s="2"/>
      <c r="B236" s="22"/>
      <c r="C236" s="2"/>
      <c r="D236" s="2"/>
      <c r="E236" s="2"/>
      <c r="F236" s="2"/>
      <c r="G236" s="2"/>
      <c r="H236" s="2"/>
      <c r="I236" s="2"/>
      <c r="J236" s="2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6"/>
      <c r="Z236" s="56"/>
      <c r="AA236" s="56"/>
      <c r="AB236" s="56"/>
      <c r="AC236" s="56"/>
      <c r="AD236" s="56"/>
      <c r="AE236" s="56"/>
      <c r="AF236" s="56"/>
      <c r="AG236" s="56"/>
      <c r="AH236" s="56"/>
      <c r="AI236" s="56"/>
      <c r="AJ236" s="56"/>
      <c r="AK236" s="56"/>
      <c r="AL236" s="56"/>
      <c r="AM236" s="56"/>
      <c r="AN236" s="56"/>
      <c r="AO236" s="56"/>
      <c r="AP236" s="56"/>
      <c r="AQ236" s="56"/>
      <c r="AR236" s="56"/>
      <c r="AS236" s="73"/>
      <c r="AT236" s="59"/>
      <c r="AU236" s="74"/>
    </row>
    <row r="237" spans="1:47">
      <c r="A237" s="2"/>
      <c r="B237" s="22"/>
      <c r="C237" s="2"/>
      <c r="D237" s="2"/>
      <c r="E237" s="2"/>
      <c r="F237" s="2"/>
      <c r="G237" s="2"/>
      <c r="H237" s="2"/>
      <c r="I237" s="2"/>
      <c r="J237" s="2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6"/>
      <c r="Z237" s="56"/>
      <c r="AA237" s="56"/>
      <c r="AB237" s="56"/>
      <c r="AC237" s="56"/>
      <c r="AD237" s="56"/>
      <c r="AE237" s="56"/>
      <c r="AF237" s="56"/>
      <c r="AG237" s="56"/>
      <c r="AH237" s="56"/>
      <c r="AI237" s="56"/>
      <c r="AJ237" s="56"/>
      <c r="AK237" s="56"/>
      <c r="AL237" s="56"/>
      <c r="AM237" s="56"/>
      <c r="AN237" s="56"/>
      <c r="AO237" s="56"/>
      <c r="AP237" s="56"/>
      <c r="AQ237" s="56"/>
      <c r="AR237" s="56"/>
      <c r="AS237" s="73"/>
      <c r="AT237" s="59"/>
      <c r="AU237" s="74"/>
    </row>
    <row r="238" spans="1:47">
      <c r="A238" s="2"/>
      <c r="B238" s="22"/>
      <c r="C238" s="2"/>
      <c r="D238" s="2"/>
      <c r="E238" s="2"/>
      <c r="F238" s="2"/>
      <c r="G238" s="2"/>
      <c r="H238" s="2"/>
      <c r="I238" s="2"/>
      <c r="J238" s="2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6"/>
      <c r="Z238" s="56"/>
      <c r="AA238" s="56"/>
      <c r="AB238" s="56"/>
      <c r="AC238" s="56"/>
      <c r="AD238" s="56"/>
      <c r="AE238" s="56"/>
      <c r="AF238" s="56"/>
      <c r="AG238" s="56"/>
      <c r="AH238" s="56"/>
      <c r="AI238" s="56"/>
      <c r="AJ238" s="56"/>
      <c r="AK238" s="56"/>
      <c r="AL238" s="56"/>
      <c r="AM238" s="56"/>
      <c r="AN238" s="56"/>
      <c r="AO238" s="56"/>
      <c r="AP238" s="56"/>
      <c r="AQ238" s="56"/>
      <c r="AR238" s="56"/>
      <c r="AS238" s="73"/>
      <c r="AT238" s="59"/>
      <c r="AU238" s="74"/>
    </row>
    <row r="239" spans="1:47">
      <c r="A239" s="2"/>
      <c r="B239" s="22"/>
      <c r="C239" s="2"/>
      <c r="D239" s="2"/>
      <c r="E239" s="2"/>
      <c r="F239" s="2"/>
      <c r="G239" s="2"/>
      <c r="H239" s="2"/>
      <c r="I239" s="2"/>
      <c r="J239" s="2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6"/>
      <c r="Z239" s="56"/>
      <c r="AA239" s="56"/>
      <c r="AB239" s="56"/>
      <c r="AC239" s="56"/>
      <c r="AD239" s="56"/>
      <c r="AE239" s="56"/>
      <c r="AF239" s="56"/>
      <c r="AG239" s="56"/>
      <c r="AH239" s="56"/>
      <c r="AI239" s="56"/>
      <c r="AJ239" s="56"/>
      <c r="AK239" s="56"/>
      <c r="AL239" s="56"/>
      <c r="AM239" s="56"/>
      <c r="AN239" s="56"/>
      <c r="AO239" s="56"/>
      <c r="AP239" s="56"/>
      <c r="AQ239" s="56"/>
      <c r="AR239" s="56"/>
      <c r="AS239" s="73"/>
      <c r="AT239" s="59"/>
      <c r="AU239" s="74"/>
    </row>
    <row r="240" spans="1:47">
      <c r="A240" s="2"/>
      <c r="B240" s="22"/>
      <c r="C240" s="2"/>
      <c r="D240" s="2"/>
      <c r="E240" s="2"/>
      <c r="F240" s="2"/>
      <c r="G240" s="2"/>
      <c r="H240" s="2"/>
      <c r="I240" s="2"/>
      <c r="J240" s="2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6"/>
      <c r="Z240" s="56"/>
      <c r="AA240" s="56"/>
      <c r="AB240" s="56"/>
      <c r="AC240" s="56"/>
      <c r="AD240" s="56"/>
      <c r="AE240" s="56"/>
      <c r="AF240" s="56"/>
      <c r="AG240" s="56"/>
      <c r="AH240" s="56"/>
      <c r="AI240" s="56"/>
      <c r="AJ240" s="56"/>
      <c r="AK240" s="56"/>
      <c r="AL240" s="56"/>
      <c r="AM240" s="56"/>
      <c r="AN240" s="56"/>
      <c r="AO240" s="56"/>
      <c r="AP240" s="56"/>
      <c r="AQ240" s="56"/>
      <c r="AR240" s="56"/>
      <c r="AS240" s="73"/>
      <c r="AT240" s="59"/>
      <c r="AU240" s="74"/>
    </row>
    <row r="241" spans="1:47">
      <c r="A241" s="2"/>
      <c r="B241" s="22"/>
      <c r="C241" s="2"/>
      <c r="D241" s="2"/>
      <c r="E241" s="2"/>
      <c r="F241" s="2"/>
      <c r="G241" s="2"/>
      <c r="H241" s="2"/>
      <c r="I241" s="2"/>
      <c r="J241" s="2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6"/>
      <c r="Z241" s="56"/>
      <c r="AA241" s="56"/>
      <c r="AB241" s="56"/>
      <c r="AC241" s="56"/>
      <c r="AD241" s="56"/>
      <c r="AE241" s="56"/>
      <c r="AF241" s="56"/>
      <c r="AG241" s="56"/>
      <c r="AH241" s="56"/>
      <c r="AI241" s="56"/>
      <c r="AJ241" s="56"/>
      <c r="AK241" s="56"/>
      <c r="AL241" s="56"/>
      <c r="AM241" s="56"/>
      <c r="AN241" s="56"/>
      <c r="AO241" s="56"/>
      <c r="AP241" s="56"/>
      <c r="AQ241" s="56"/>
      <c r="AR241" s="56"/>
      <c r="AS241" s="73"/>
      <c r="AT241" s="59"/>
      <c r="AU241" s="74"/>
    </row>
    <row r="242" spans="1:47">
      <c r="A242" s="2"/>
      <c r="B242" s="22"/>
      <c r="C242" s="2"/>
      <c r="D242" s="2"/>
      <c r="E242" s="2"/>
      <c r="F242" s="2"/>
      <c r="G242" s="2"/>
      <c r="H242" s="2"/>
      <c r="I242" s="2"/>
      <c r="J242" s="2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  <c r="W242" s="55"/>
      <c r="X242" s="55"/>
      <c r="Y242" s="56"/>
      <c r="Z242" s="56"/>
      <c r="AA242" s="56"/>
      <c r="AB242" s="56"/>
      <c r="AC242" s="56"/>
      <c r="AD242" s="56"/>
      <c r="AE242" s="56"/>
      <c r="AF242" s="56"/>
      <c r="AG242" s="56"/>
      <c r="AH242" s="56"/>
      <c r="AI242" s="56"/>
      <c r="AJ242" s="56"/>
      <c r="AK242" s="56"/>
      <c r="AL242" s="56"/>
      <c r="AM242" s="56"/>
      <c r="AN242" s="56"/>
      <c r="AO242" s="56"/>
      <c r="AP242" s="56"/>
      <c r="AQ242" s="56"/>
      <c r="AR242" s="56"/>
      <c r="AS242" s="73"/>
      <c r="AT242" s="59"/>
      <c r="AU242" s="74"/>
    </row>
    <row r="243" spans="1:47">
      <c r="A243" s="2"/>
      <c r="B243" s="22"/>
      <c r="C243" s="2"/>
      <c r="D243" s="2"/>
      <c r="E243" s="2"/>
      <c r="F243" s="2"/>
      <c r="G243" s="2"/>
      <c r="H243" s="2"/>
      <c r="I243" s="2"/>
      <c r="J243" s="2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  <c r="W243" s="55"/>
      <c r="X243" s="55"/>
      <c r="Y243" s="56"/>
      <c r="Z243" s="56"/>
      <c r="AA243" s="56"/>
      <c r="AB243" s="56"/>
      <c r="AC243" s="56"/>
      <c r="AD243" s="56"/>
      <c r="AE243" s="56"/>
      <c r="AF243" s="56"/>
      <c r="AG243" s="56"/>
      <c r="AH243" s="56"/>
      <c r="AI243" s="56"/>
      <c r="AJ243" s="56"/>
      <c r="AK243" s="56"/>
      <c r="AL243" s="56"/>
      <c r="AM243" s="56"/>
      <c r="AN243" s="56"/>
      <c r="AO243" s="56"/>
      <c r="AP243" s="56"/>
      <c r="AQ243" s="56"/>
      <c r="AR243" s="56"/>
      <c r="AS243" s="73"/>
      <c r="AT243" s="59"/>
      <c r="AU243" s="74"/>
    </row>
    <row r="244" spans="1:47">
      <c r="A244" s="2"/>
      <c r="B244" s="22"/>
      <c r="C244" s="2"/>
      <c r="D244" s="2"/>
      <c r="E244" s="2"/>
      <c r="F244" s="2"/>
      <c r="G244" s="2"/>
      <c r="H244" s="2"/>
      <c r="I244" s="2"/>
      <c r="J244" s="2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6"/>
      <c r="Z244" s="56"/>
      <c r="AA244" s="56"/>
      <c r="AB244" s="56"/>
      <c r="AC244" s="56"/>
      <c r="AD244" s="56"/>
      <c r="AE244" s="56"/>
      <c r="AF244" s="56"/>
      <c r="AG244" s="56"/>
      <c r="AH244" s="56"/>
      <c r="AI244" s="56"/>
      <c r="AJ244" s="56"/>
      <c r="AK244" s="56"/>
      <c r="AL244" s="56"/>
      <c r="AM244" s="56"/>
      <c r="AN244" s="56"/>
      <c r="AO244" s="56"/>
      <c r="AP244" s="56"/>
      <c r="AQ244" s="56"/>
      <c r="AR244" s="56"/>
      <c r="AS244" s="73"/>
      <c r="AT244" s="59"/>
      <c r="AU244" s="74"/>
    </row>
    <row r="245" spans="1:47">
      <c r="A245" s="2"/>
      <c r="B245" s="22"/>
      <c r="C245" s="2"/>
      <c r="D245" s="2"/>
      <c r="E245" s="2"/>
      <c r="F245" s="2"/>
      <c r="G245" s="2"/>
      <c r="H245" s="2"/>
      <c r="I245" s="2"/>
      <c r="J245" s="2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6"/>
      <c r="Z245" s="56"/>
      <c r="AA245" s="56"/>
      <c r="AB245" s="56"/>
      <c r="AC245" s="56"/>
      <c r="AD245" s="56"/>
      <c r="AE245" s="56"/>
      <c r="AF245" s="56"/>
      <c r="AG245" s="56"/>
      <c r="AH245" s="56"/>
      <c r="AI245" s="56"/>
      <c r="AJ245" s="56"/>
      <c r="AK245" s="56"/>
      <c r="AL245" s="56"/>
      <c r="AM245" s="56"/>
      <c r="AN245" s="56"/>
      <c r="AO245" s="56"/>
      <c r="AP245" s="56"/>
      <c r="AQ245" s="56"/>
      <c r="AR245" s="56"/>
      <c r="AS245" s="73"/>
      <c r="AT245" s="59"/>
      <c r="AU245" s="74"/>
    </row>
    <row r="246" spans="1:47">
      <c r="A246" s="2"/>
      <c r="B246" s="22"/>
      <c r="C246" s="2"/>
      <c r="D246" s="2"/>
      <c r="E246" s="2"/>
      <c r="F246" s="2"/>
      <c r="G246" s="2"/>
      <c r="H246" s="2"/>
      <c r="I246" s="2"/>
      <c r="J246" s="2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  <c r="W246" s="55"/>
      <c r="X246" s="55"/>
      <c r="Y246" s="56"/>
      <c r="Z246" s="56"/>
      <c r="AA246" s="56"/>
      <c r="AB246" s="56"/>
      <c r="AC246" s="56"/>
      <c r="AD246" s="56"/>
      <c r="AE246" s="56"/>
      <c r="AF246" s="56"/>
      <c r="AG246" s="56"/>
      <c r="AH246" s="56"/>
      <c r="AI246" s="56"/>
      <c r="AJ246" s="56"/>
      <c r="AK246" s="56"/>
      <c r="AL246" s="56"/>
      <c r="AM246" s="56"/>
      <c r="AN246" s="56"/>
      <c r="AO246" s="56"/>
      <c r="AP246" s="56"/>
      <c r="AQ246" s="56"/>
      <c r="AR246" s="56"/>
      <c r="AS246" s="73"/>
      <c r="AT246" s="59"/>
      <c r="AU246" s="74"/>
    </row>
    <row r="247" spans="1:47">
      <c r="A247" s="2"/>
      <c r="B247" s="22"/>
      <c r="C247" s="2"/>
      <c r="D247" s="2"/>
      <c r="E247" s="2"/>
      <c r="F247" s="2"/>
      <c r="G247" s="2"/>
      <c r="H247" s="2"/>
      <c r="I247" s="2"/>
      <c r="J247" s="2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6"/>
      <c r="Z247" s="56"/>
      <c r="AA247" s="56"/>
      <c r="AB247" s="56"/>
      <c r="AC247" s="56"/>
      <c r="AD247" s="56"/>
      <c r="AE247" s="56"/>
      <c r="AF247" s="56"/>
      <c r="AG247" s="56"/>
      <c r="AH247" s="56"/>
      <c r="AI247" s="56"/>
      <c r="AJ247" s="56"/>
      <c r="AK247" s="56"/>
      <c r="AL247" s="56"/>
      <c r="AM247" s="56"/>
      <c r="AN247" s="56"/>
      <c r="AO247" s="56"/>
      <c r="AP247" s="56"/>
      <c r="AQ247" s="56"/>
      <c r="AR247" s="56"/>
      <c r="AS247" s="73"/>
      <c r="AT247" s="59"/>
      <c r="AU247" s="74"/>
    </row>
    <row r="248" spans="1:47">
      <c r="A248" s="2"/>
      <c r="B248" s="22"/>
      <c r="C248" s="2"/>
      <c r="D248" s="2"/>
      <c r="E248" s="2"/>
      <c r="F248" s="2"/>
      <c r="G248" s="2"/>
      <c r="H248" s="2"/>
      <c r="I248" s="2"/>
      <c r="J248" s="2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  <c r="W248" s="55"/>
      <c r="X248" s="55"/>
      <c r="Y248" s="56"/>
      <c r="Z248" s="56"/>
      <c r="AA248" s="56"/>
      <c r="AB248" s="56"/>
      <c r="AC248" s="56"/>
      <c r="AD248" s="56"/>
      <c r="AE248" s="56"/>
      <c r="AF248" s="56"/>
      <c r="AG248" s="56"/>
      <c r="AH248" s="56"/>
      <c r="AI248" s="56"/>
      <c r="AJ248" s="56"/>
      <c r="AK248" s="56"/>
      <c r="AL248" s="56"/>
      <c r="AM248" s="56"/>
      <c r="AN248" s="56"/>
      <c r="AO248" s="56"/>
      <c r="AP248" s="56"/>
      <c r="AQ248" s="56"/>
      <c r="AR248" s="56"/>
      <c r="AS248" s="73"/>
      <c r="AT248" s="59"/>
      <c r="AU248" s="74"/>
    </row>
    <row r="249" spans="1:47">
      <c r="A249" s="2"/>
      <c r="B249" s="22"/>
      <c r="C249" s="2"/>
      <c r="D249" s="2"/>
      <c r="E249" s="2"/>
      <c r="F249" s="2"/>
      <c r="G249" s="2"/>
      <c r="H249" s="2"/>
      <c r="I249" s="2"/>
      <c r="J249" s="2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6"/>
      <c r="Z249" s="56"/>
      <c r="AA249" s="56"/>
      <c r="AB249" s="56"/>
      <c r="AC249" s="56"/>
      <c r="AD249" s="56"/>
      <c r="AE249" s="56"/>
      <c r="AF249" s="56"/>
      <c r="AG249" s="56"/>
      <c r="AH249" s="56"/>
      <c r="AI249" s="56"/>
      <c r="AJ249" s="56"/>
      <c r="AK249" s="56"/>
      <c r="AL249" s="56"/>
      <c r="AM249" s="56"/>
      <c r="AN249" s="56"/>
      <c r="AO249" s="56"/>
      <c r="AP249" s="56"/>
      <c r="AQ249" s="56"/>
      <c r="AR249" s="56"/>
      <c r="AS249" s="73"/>
      <c r="AT249" s="59"/>
      <c r="AU249" s="74"/>
    </row>
    <row r="250" spans="1:47">
      <c r="A250" s="2"/>
      <c r="B250" s="22"/>
      <c r="C250" s="2"/>
      <c r="D250" s="2"/>
      <c r="E250" s="2"/>
      <c r="F250" s="2"/>
      <c r="G250" s="2"/>
      <c r="H250" s="2"/>
      <c r="I250" s="2"/>
      <c r="J250" s="2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6"/>
      <c r="Z250" s="56"/>
      <c r="AA250" s="56"/>
      <c r="AB250" s="56"/>
      <c r="AC250" s="56"/>
      <c r="AD250" s="56"/>
      <c r="AE250" s="56"/>
      <c r="AF250" s="56"/>
      <c r="AG250" s="56"/>
      <c r="AH250" s="56"/>
      <c r="AI250" s="56"/>
      <c r="AJ250" s="56"/>
      <c r="AK250" s="56"/>
      <c r="AL250" s="56"/>
      <c r="AM250" s="56"/>
      <c r="AN250" s="56"/>
      <c r="AO250" s="56"/>
      <c r="AP250" s="56"/>
      <c r="AQ250" s="56"/>
      <c r="AR250" s="56"/>
      <c r="AS250" s="73"/>
      <c r="AT250" s="59"/>
      <c r="AU250" s="74"/>
    </row>
    <row r="251" spans="1:47">
      <c r="A251" s="2"/>
      <c r="B251" s="22"/>
      <c r="C251" s="2"/>
      <c r="D251" s="2"/>
      <c r="E251" s="2"/>
      <c r="F251" s="2"/>
      <c r="G251" s="2"/>
      <c r="H251" s="2"/>
      <c r="I251" s="2"/>
      <c r="J251" s="2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6"/>
      <c r="Z251" s="56"/>
      <c r="AA251" s="56"/>
      <c r="AB251" s="56"/>
      <c r="AC251" s="56"/>
      <c r="AD251" s="56"/>
      <c r="AE251" s="56"/>
      <c r="AF251" s="56"/>
      <c r="AG251" s="56"/>
      <c r="AH251" s="56"/>
      <c r="AI251" s="56"/>
      <c r="AJ251" s="56"/>
      <c r="AK251" s="56"/>
      <c r="AL251" s="56"/>
      <c r="AM251" s="56"/>
      <c r="AN251" s="56"/>
      <c r="AO251" s="56"/>
      <c r="AP251" s="56"/>
      <c r="AQ251" s="56"/>
      <c r="AR251" s="56"/>
      <c r="AS251" s="73"/>
      <c r="AT251" s="59"/>
      <c r="AU251" s="74"/>
    </row>
    <row r="252" spans="1:47">
      <c r="A252" s="2"/>
      <c r="B252" s="22"/>
      <c r="C252" s="2"/>
      <c r="D252" s="2"/>
      <c r="E252" s="2"/>
      <c r="F252" s="2"/>
      <c r="G252" s="2"/>
      <c r="H252" s="2"/>
      <c r="I252" s="2"/>
      <c r="J252" s="2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6"/>
      <c r="Z252" s="56"/>
      <c r="AA252" s="56"/>
      <c r="AB252" s="56"/>
      <c r="AC252" s="56"/>
      <c r="AD252" s="56"/>
      <c r="AE252" s="56"/>
      <c r="AF252" s="56"/>
      <c r="AG252" s="56"/>
      <c r="AH252" s="56"/>
      <c r="AI252" s="56"/>
      <c r="AJ252" s="56"/>
      <c r="AK252" s="56"/>
      <c r="AL252" s="56"/>
      <c r="AM252" s="56"/>
      <c r="AN252" s="56"/>
      <c r="AO252" s="56"/>
      <c r="AP252" s="56"/>
      <c r="AQ252" s="56"/>
      <c r="AR252" s="56"/>
      <c r="AS252" s="73"/>
      <c r="AT252" s="59"/>
      <c r="AU252" s="74"/>
    </row>
    <row r="253" spans="1:47">
      <c r="A253" s="2"/>
      <c r="B253" s="22"/>
      <c r="C253" s="2"/>
      <c r="D253" s="2"/>
      <c r="E253" s="2"/>
      <c r="F253" s="2"/>
      <c r="G253" s="2"/>
      <c r="H253" s="2"/>
      <c r="I253" s="2"/>
      <c r="J253" s="2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6"/>
      <c r="Z253" s="56"/>
      <c r="AA253" s="56"/>
      <c r="AB253" s="56"/>
      <c r="AC253" s="56"/>
      <c r="AD253" s="56"/>
      <c r="AE253" s="56"/>
      <c r="AF253" s="56"/>
      <c r="AG253" s="56"/>
      <c r="AH253" s="56"/>
      <c r="AI253" s="56"/>
      <c r="AJ253" s="56"/>
      <c r="AK253" s="56"/>
      <c r="AL253" s="56"/>
      <c r="AM253" s="56"/>
      <c r="AN253" s="56"/>
      <c r="AO253" s="56"/>
      <c r="AP253" s="56"/>
      <c r="AQ253" s="56"/>
      <c r="AR253" s="56"/>
      <c r="AS253" s="73"/>
      <c r="AT253" s="59"/>
      <c r="AU253" s="74"/>
    </row>
    <row r="254" spans="1:47">
      <c r="A254" s="2"/>
      <c r="B254" s="22"/>
      <c r="C254" s="2"/>
      <c r="D254" s="2"/>
      <c r="E254" s="2"/>
      <c r="F254" s="2"/>
      <c r="G254" s="2"/>
      <c r="H254" s="2"/>
      <c r="I254" s="2"/>
      <c r="J254" s="2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6"/>
      <c r="Z254" s="56"/>
      <c r="AA254" s="56"/>
      <c r="AB254" s="56"/>
      <c r="AC254" s="56"/>
      <c r="AD254" s="56"/>
      <c r="AE254" s="56"/>
      <c r="AF254" s="56"/>
      <c r="AG254" s="56"/>
      <c r="AH254" s="56"/>
      <c r="AI254" s="56"/>
      <c r="AJ254" s="56"/>
      <c r="AK254" s="56"/>
      <c r="AL254" s="56"/>
      <c r="AM254" s="56"/>
      <c r="AN254" s="56"/>
      <c r="AO254" s="56"/>
      <c r="AP254" s="56"/>
      <c r="AQ254" s="56"/>
      <c r="AR254" s="56"/>
      <c r="AS254" s="73"/>
      <c r="AT254" s="59"/>
      <c r="AU254" s="74"/>
    </row>
    <row r="255" spans="1:47">
      <c r="A255" s="2"/>
      <c r="B255" s="22"/>
      <c r="C255" s="2"/>
      <c r="D255" s="2"/>
      <c r="E255" s="2"/>
      <c r="F255" s="2"/>
      <c r="G255" s="2"/>
      <c r="H255" s="2"/>
      <c r="I255" s="2"/>
      <c r="J255" s="2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6"/>
      <c r="Z255" s="56"/>
      <c r="AA255" s="56"/>
      <c r="AB255" s="56"/>
      <c r="AC255" s="56"/>
      <c r="AD255" s="56"/>
      <c r="AE255" s="56"/>
      <c r="AF255" s="56"/>
      <c r="AG255" s="56"/>
      <c r="AH255" s="56"/>
      <c r="AI255" s="56"/>
      <c r="AJ255" s="56"/>
      <c r="AK255" s="56"/>
      <c r="AL255" s="56"/>
      <c r="AM255" s="56"/>
      <c r="AN255" s="56"/>
      <c r="AO255" s="56"/>
      <c r="AP255" s="56"/>
      <c r="AQ255" s="56"/>
      <c r="AR255" s="56"/>
      <c r="AS255" s="73"/>
      <c r="AT255" s="59"/>
      <c r="AU255" s="74"/>
    </row>
    <row r="256" spans="1:47">
      <c r="A256" s="2"/>
      <c r="B256" s="22"/>
      <c r="C256" s="2"/>
      <c r="D256" s="2"/>
      <c r="E256" s="2"/>
      <c r="F256" s="2"/>
      <c r="G256" s="2"/>
      <c r="H256" s="2"/>
      <c r="I256" s="2"/>
      <c r="J256" s="2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6"/>
      <c r="Z256" s="56"/>
      <c r="AA256" s="56"/>
      <c r="AB256" s="56"/>
      <c r="AC256" s="56"/>
      <c r="AD256" s="56"/>
      <c r="AE256" s="56"/>
      <c r="AF256" s="56"/>
      <c r="AG256" s="56"/>
      <c r="AH256" s="56"/>
      <c r="AI256" s="56"/>
      <c r="AJ256" s="56"/>
      <c r="AK256" s="56"/>
      <c r="AL256" s="56"/>
      <c r="AM256" s="56"/>
      <c r="AN256" s="56"/>
      <c r="AO256" s="56"/>
      <c r="AP256" s="56"/>
      <c r="AQ256" s="56"/>
      <c r="AR256" s="56"/>
      <c r="AS256" s="73"/>
      <c r="AT256" s="59"/>
      <c r="AU256" s="74"/>
    </row>
    <row r="257" spans="1:47">
      <c r="A257" s="2"/>
      <c r="B257" s="22"/>
      <c r="C257" s="2"/>
      <c r="D257" s="2"/>
      <c r="E257" s="2"/>
      <c r="F257" s="2"/>
      <c r="G257" s="2"/>
      <c r="H257" s="2"/>
      <c r="I257" s="2"/>
      <c r="J257" s="2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6"/>
      <c r="Z257" s="56"/>
      <c r="AA257" s="56"/>
      <c r="AB257" s="56"/>
      <c r="AC257" s="56"/>
      <c r="AD257" s="56"/>
      <c r="AE257" s="56"/>
      <c r="AF257" s="56"/>
      <c r="AG257" s="56"/>
      <c r="AH257" s="56"/>
      <c r="AI257" s="56"/>
      <c r="AJ257" s="56"/>
      <c r="AK257" s="56"/>
      <c r="AL257" s="56"/>
      <c r="AM257" s="56"/>
      <c r="AN257" s="56"/>
      <c r="AO257" s="56"/>
      <c r="AP257" s="56"/>
      <c r="AQ257" s="56"/>
      <c r="AR257" s="56"/>
      <c r="AS257" s="73"/>
      <c r="AT257" s="59"/>
      <c r="AU257" s="74"/>
    </row>
    <row r="258" spans="1:47">
      <c r="A258" s="2"/>
      <c r="B258" s="22"/>
      <c r="C258" s="2"/>
      <c r="D258" s="2"/>
      <c r="E258" s="2"/>
      <c r="F258" s="2"/>
      <c r="G258" s="2"/>
      <c r="H258" s="2"/>
      <c r="I258" s="2"/>
      <c r="J258" s="2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6"/>
      <c r="Z258" s="56"/>
      <c r="AA258" s="56"/>
      <c r="AB258" s="56"/>
      <c r="AC258" s="56"/>
      <c r="AD258" s="56"/>
      <c r="AE258" s="56"/>
      <c r="AF258" s="56"/>
      <c r="AG258" s="56"/>
      <c r="AH258" s="56"/>
      <c r="AI258" s="56"/>
      <c r="AJ258" s="56"/>
      <c r="AK258" s="56"/>
      <c r="AL258" s="56"/>
      <c r="AM258" s="56"/>
      <c r="AN258" s="56"/>
      <c r="AO258" s="56"/>
      <c r="AP258" s="56"/>
      <c r="AQ258" s="56"/>
      <c r="AR258" s="56"/>
      <c r="AS258" s="73"/>
      <c r="AT258" s="59"/>
      <c r="AU258" s="74"/>
    </row>
    <row r="259" spans="1:47">
      <c r="A259" s="2"/>
      <c r="B259" s="22"/>
      <c r="C259" s="2"/>
      <c r="D259" s="2"/>
      <c r="E259" s="2"/>
      <c r="F259" s="2"/>
      <c r="G259" s="2"/>
      <c r="H259" s="2"/>
      <c r="I259" s="2"/>
      <c r="J259" s="2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6"/>
      <c r="Z259" s="56"/>
      <c r="AA259" s="56"/>
      <c r="AB259" s="56"/>
      <c r="AC259" s="56"/>
      <c r="AD259" s="56"/>
      <c r="AE259" s="56"/>
      <c r="AF259" s="56"/>
      <c r="AG259" s="56"/>
      <c r="AH259" s="56"/>
      <c r="AI259" s="56"/>
      <c r="AJ259" s="56"/>
      <c r="AK259" s="56"/>
      <c r="AL259" s="56"/>
      <c r="AM259" s="56"/>
      <c r="AN259" s="56"/>
      <c r="AO259" s="56"/>
      <c r="AP259" s="56"/>
      <c r="AQ259" s="56"/>
      <c r="AR259" s="56"/>
      <c r="AS259" s="73"/>
      <c r="AT259" s="59"/>
      <c r="AU259" s="74"/>
    </row>
    <row r="260" spans="1:47">
      <c r="A260" s="2"/>
      <c r="B260" s="22"/>
      <c r="C260" s="2"/>
      <c r="D260" s="2"/>
      <c r="E260" s="2"/>
      <c r="F260" s="2"/>
      <c r="G260" s="2"/>
      <c r="H260" s="2"/>
      <c r="I260" s="2"/>
      <c r="J260" s="2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6"/>
      <c r="Z260" s="56"/>
      <c r="AA260" s="56"/>
      <c r="AB260" s="56"/>
      <c r="AC260" s="56"/>
      <c r="AD260" s="56"/>
      <c r="AE260" s="56"/>
      <c r="AF260" s="56"/>
      <c r="AG260" s="56"/>
      <c r="AH260" s="56"/>
      <c r="AI260" s="56"/>
      <c r="AJ260" s="56"/>
      <c r="AK260" s="56"/>
      <c r="AL260" s="56"/>
      <c r="AM260" s="56"/>
      <c r="AN260" s="56"/>
      <c r="AO260" s="56"/>
      <c r="AP260" s="56"/>
      <c r="AQ260" s="56"/>
      <c r="AR260" s="56"/>
      <c r="AS260" s="73"/>
      <c r="AT260" s="59"/>
      <c r="AU260" s="74"/>
    </row>
    <row r="261" spans="1:47">
      <c r="A261" s="2"/>
      <c r="B261" s="22"/>
      <c r="C261" s="2"/>
      <c r="D261" s="2"/>
      <c r="E261" s="2"/>
      <c r="F261" s="2"/>
      <c r="G261" s="2"/>
      <c r="H261" s="2"/>
      <c r="I261" s="2"/>
      <c r="J261" s="2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6"/>
      <c r="Z261" s="56"/>
      <c r="AA261" s="56"/>
      <c r="AB261" s="56"/>
      <c r="AC261" s="56"/>
      <c r="AD261" s="56"/>
      <c r="AE261" s="56"/>
      <c r="AF261" s="56"/>
      <c r="AG261" s="56"/>
      <c r="AH261" s="56"/>
      <c r="AI261" s="56"/>
      <c r="AJ261" s="56"/>
      <c r="AK261" s="56"/>
      <c r="AL261" s="56"/>
      <c r="AM261" s="56"/>
      <c r="AN261" s="56"/>
      <c r="AO261" s="56"/>
      <c r="AP261" s="56"/>
      <c r="AQ261" s="56"/>
      <c r="AR261" s="56"/>
      <c r="AS261" s="73"/>
      <c r="AT261" s="59"/>
      <c r="AU261" s="74"/>
    </row>
    <row r="262" spans="1:47">
      <c r="A262" s="2"/>
      <c r="B262" s="22"/>
      <c r="C262" s="2"/>
      <c r="D262" s="2"/>
      <c r="E262" s="2"/>
      <c r="F262" s="2"/>
      <c r="G262" s="2"/>
      <c r="H262" s="2"/>
      <c r="I262" s="2"/>
      <c r="J262" s="2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6"/>
      <c r="Z262" s="56"/>
      <c r="AA262" s="56"/>
      <c r="AB262" s="56"/>
      <c r="AC262" s="56"/>
      <c r="AD262" s="56"/>
      <c r="AE262" s="56"/>
      <c r="AF262" s="56"/>
      <c r="AG262" s="56"/>
      <c r="AH262" s="56"/>
      <c r="AI262" s="56"/>
      <c r="AJ262" s="56"/>
      <c r="AK262" s="56"/>
      <c r="AL262" s="56"/>
      <c r="AM262" s="56"/>
      <c r="AN262" s="56"/>
      <c r="AO262" s="56"/>
      <c r="AP262" s="56"/>
      <c r="AQ262" s="56"/>
      <c r="AR262" s="56"/>
      <c r="AS262" s="73"/>
      <c r="AT262" s="59"/>
      <c r="AU262" s="74"/>
    </row>
    <row r="263" spans="1:47">
      <c r="A263" s="2"/>
      <c r="B263" s="22"/>
      <c r="C263" s="2"/>
      <c r="D263" s="2"/>
      <c r="E263" s="2"/>
      <c r="F263" s="2"/>
      <c r="G263" s="2"/>
      <c r="H263" s="2"/>
      <c r="I263" s="2"/>
      <c r="J263" s="2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6"/>
      <c r="Z263" s="56"/>
      <c r="AA263" s="56"/>
      <c r="AB263" s="56"/>
      <c r="AC263" s="56"/>
      <c r="AD263" s="56"/>
      <c r="AE263" s="56"/>
      <c r="AF263" s="56"/>
      <c r="AG263" s="56"/>
      <c r="AH263" s="56"/>
      <c r="AI263" s="56"/>
      <c r="AJ263" s="56"/>
      <c r="AK263" s="56"/>
      <c r="AL263" s="56"/>
      <c r="AM263" s="56"/>
      <c r="AN263" s="56"/>
      <c r="AO263" s="56"/>
      <c r="AP263" s="56"/>
      <c r="AQ263" s="56"/>
      <c r="AR263" s="56"/>
      <c r="AS263" s="73"/>
      <c r="AT263" s="59"/>
      <c r="AU263" s="74"/>
    </row>
    <row r="264" spans="1:47">
      <c r="A264" s="2"/>
      <c r="B264" s="22"/>
      <c r="C264" s="2"/>
      <c r="D264" s="2"/>
      <c r="E264" s="2"/>
      <c r="F264" s="2"/>
      <c r="G264" s="2"/>
      <c r="H264" s="2"/>
      <c r="I264" s="2"/>
      <c r="J264" s="2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6"/>
      <c r="Z264" s="56"/>
      <c r="AA264" s="56"/>
      <c r="AB264" s="56"/>
      <c r="AC264" s="56"/>
      <c r="AD264" s="56"/>
      <c r="AE264" s="56"/>
      <c r="AF264" s="56"/>
      <c r="AG264" s="56"/>
      <c r="AH264" s="56"/>
      <c r="AI264" s="56"/>
      <c r="AJ264" s="56"/>
      <c r="AK264" s="56"/>
      <c r="AL264" s="56"/>
      <c r="AM264" s="56"/>
      <c r="AN264" s="56"/>
      <c r="AO264" s="56"/>
      <c r="AP264" s="56"/>
      <c r="AQ264" s="56"/>
      <c r="AR264" s="56"/>
      <c r="AS264" s="73"/>
      <c r="AT264" s="59"/>
      <c r="AU264" s="74"/>
    </row>
    <row r="265" spans="1:47">
      <c r="A265" s="2"/>
      <c r="B265" s="22"/>
      <c r="C265" s="2"/>
      <c r="D265" s="2"/>
      <c r="E265" s="2"/>
      <c r="F265" s="2"/>
      <c r="G265" s="2"/>
      <c r="H265" s="2"/>
      <c r="I265" s="2"/>
      <c r="J265" s="2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6"/>
      <c r="Z265" s="56"/>
      <c r="AA265" s="56"/>
      <c r="AB265" s="56"/>
      <c r="AC265" s="56"/>
      <c r="AD265" s="56"/>
      <c r="AE265" s="56"/>
      <c r="AF265" s="56"/>
      <c r="AG265" s="56"/>
      <c r="AH265" s="56"/>
      <c r="AI265" s="56"/>
      <c r="AJ265" s="56"/>
      <c r="AK265" s="56"/>
      <c r="AL265" s="56"/>
      <c r="AM265" s="56"/>
      <c r="AN265" s="56"/>
      <c r="AO265" s="56"/>
      <c r="AP265" s="56"/>
      <c r="AQ265" s="56"/>
      <c r="AR265" s="56"/>
      <c r="AS265" s="73"/>
      <c r="AT265" s="59"/>
      <c r="AU265" s="74"/>
    </row>
    <row r="266" spans="1:47">
      <c r="A266" s="2"/>
      <c r="B266" s="22"/>
      <c r="C266" s="2"/>
      <c r="D266" s="2"/>
      <c r="E266" s="2"/>
      <c r="F266" s="2"/>
      <c r="G266" s="2"/>
      <c r="H266" s="2"/>
      <c r="I266" s="2"/>
      <c r="J266" s="2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6"/>
      <c r="Z266" s="56"/>
      <c r="AA266" s="56"/>
      <c r="AB266" s="56"/>
      <c r="AC266" s="56"/>
      <c r="AD266" s="56"/>
      <c r="AE266" s="56"/>
      <c r="AF266" s="56"/>
      <c r="AG266" s="56"/>
      <c r="AH266" s="56"/>
      <c r="AI266" s="56"/>
      <c r="AJ266" s="56"/>
      <c r="AK266" s="56"/>
      <c r="AL266" s="56"/>
      <c r="AM266" s="56"/>
      <c r="AN266" s="56"/>
      <c r="AO266" s="56"/>
      <c r="AP266" s="56"/>
      <c r="AQ266" s="56"/>
      <c r="AR266" s="56"/>
      <c r="AS266" s="73"/>
      <c r="AT266" s="59"/>
      <c r="AU266" s="74"/>
    </row>
    <row r="267" spans="1:47">
      <c r="A267" s="2"/>
      <c r="B267" s="22"/>
      <c r="C267" s="2"/>
      <c r="D267" s="2"/>
      <c r="E267" s="2"/>
      <c r="F267" s="2"/>
      <c r="G267" s="2"/>
      <c r="H267" s="2"/>
      <c r="I267" s="2"/>
      <c r="J267" s="2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6"/>
      <c r="Z267" s="56"/>
      <c r="AA267" s="56"/>
      <c r="AB267" s="56"/>
      <c r="AC267" s="56"/>
      <c r="AD267" s="56"/>
      <c r="AE267" s="56"/>
      <c r="AF267" s="56"/>
      <c r="AG267" s="56"/>
      <c r="AH267" s="56"/>
      <c r="AI267" s="56"/>
      <c r="AJ267" s="56"/>
      <c r="AK267" s="56"/>
      <c r="AL267" s="56"/>
      <c r="AM267" s="56"/>
      <c r="AN267" s="56"/>
      <c r="AO267" s="56"/>
      <c r="AP267" s="56"/>
      <c r="AQ267" s="56"/>
      <c r="AR267" s="56"/>
      <c r="AS267" s="73"/>
      <c r="AT267" s="59"/>
      <c r="AU267" s="74"/>
    </row>
    <row r="268" spans="1:47">
      <c r="A268" s="2"/>
      <c r="B268" s="22"/>
      <c r="C268" s="2"/>
      <c r="D268" s="2"/>
      <c r="E268" s="2"/>
      <c r="F268" s="2"/>
      <c r="G268" s="2"/>
      <c r="H268" s="2"/>
      <c r="I268" s="2"/>
      <c r="J268" s="2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6"/>
      <c r="Z268" s="56"/>
      <c r="AA268" s="56"/>
      <c r="AB268" s="56"/>
      <c r="AC268" s="56"/>
      <c r="AD268" s="56"/>
      <c r="AE268" s="56"/>
      <c r="AF268" s="56"/>
      <c r="AG268" s="56"/>
      <c r="AH268" s="56"/>
      <c r="AI268" s="56"/>
      <c r="AJ268" s="56"/>
      <c r="AK268" s="56"/>
      <c r="AL268" s="56"/>
      <c r="AM268" s="56"/>
      <c r="AN268" s="56"/>
      <c r="AO268" s="56"/>
      <c r="AP268" s="56"/>
      <c r="AQ268" s="56"/>
      <c r="AR268" s="56"/>
      <c r="AS268" s="73"/>
      <c r="AT268" s="59"/>
      <c r="AU268" s="74"/>
    </row>
    <row r="269" spans="1:47">
      <c r="A269" s="2"/>
      <c r="B269" s="22"/>
      <c r="C269" s="2"/>
      <c r="D269" s="2"/>
      <c r="E269" s="2"/>
      <c r="F269" s="2"/>
      <c r="G269" s="2"/>
      <c r="H269" s="2"/>
      <c r="I269" s="2"/>
      <c r="J269" s="2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  <c r="W269" s="55"/>
      <c r="X269" s="55"/>
      <c r="Y269" s="56"/>
      <c r="Z269" s="56"/>
      <c r="AA269" s="56"/>
      <c r="AB269" s="56"/>
      <c r="AC269" s="56"/>
      <c r="AD269" s="56"/>
      <c r="AE269" s="56"/>
      <c r="AF269" s="56"/>
      <c r="AG269" s="56"/>
      <c r="AH269" s="56"/>
      <c r="AI269" s="56"/>
      <c r="AJ269" s="56"/>
      <c r="AK269" s="56"/>
      <c r="AL269" s="56"/>
      <c r="AM269" s="56"/>
      <c r="AN269" s="56"/>
      <c r="AO269" s="56"/>
      <c r="AP269" s="56"/>
      <c r="AQ269" s="56"/>
      <c r="AR269" s="56"/>
      <c r="AS269" s="73"/>
      <c r="AT269" s="59"/>
      <c r="AU269" s="74"/>
    </row>
    <row r="270" spans="1:47">
      <c r="A270" s="2"/>
      <c r="B270" s="22"/>
      <c r="C270" s="2"/>
      <c r="D270" s="2"/>
      <c r="E270" s="2"/>
      <c r="F270" s="2"/>
      <c r="G270" s="2"/>
      <c r="H270" s="2"/>
      <c r="I270" s="2"/>
      <c r="J270" s="2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6"/>
      <c r="Z270" s="56"/>
      <c r="AA270" s="56"/>
      <c r="AB270" s="56"/>
      <c r="AC270" s="56"/>
      <c r="AD270" s="56"/>
      <c r="AE270" s="56"/>
      <c r="AF270" s="56"/>
      <c r="AG270" s="56"/>
      <c r="AH270" s="56"/>
      <c r="AI270" s="56"/>
      <c r="AJ270" s="56"/>
      <c r="AK270" s="56"/>
      <c r="AL270" s="56"/>
      <c r="AM270" s="56"/>
      <c r="AN270" s="56"/>
      <c r="AO270" s="56"/>
      <c r="AP270" s="56"/>
      <c r="AQ270" s="56"/>
      <c r="AR270" s="56"/>
      <c r="AS270" s="73"/>
      <c r="AT270" s="59"/>
      <c r="AU270" s="74"/>
    </row>
    <row r="271" spans="1:47">
      <c r="A271" s="2"/>
      <c r="B271" s="22"/>
      <c r="C271" s="2"/>
      <c r="D271" s="2"/>
      <c r="E271" s="2"/>
      <c r="F271" s="2"/>
      <c r="G271" s="2"/>
      <c r="H271" s="2"/>
      <c r="I271" s="2"/>
      <c r="J271" s="2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6"/>
      <c r="Z271" s="56"/>
      <c r="AA271" s="56"/>
      <c r="AB271" s="56"/>
      <c r="AC271" s="56"/>
      <c r="AD271" s="56"/>
      <c r="AE271" s="56"/>
      <c r="AF271" s="56"/>
      <c r="AG271" s="56"/>
      <c r="AH271" s="56"/>
      <c r="AI271" s="56"/>
      <c r="AJ271" s="56"/>
      <c r="AK271" s="56"/>
      <c r="AL271" s="56"/>
      <c r="AM271" s="56"/>
      <c r="AN271" s="56"/>
      <c r="AO271" s="56"/>
      <c r="AP271" s="56"/>
      <c r="AQ271" s="56"/>
      <c r="AR271" s="56"/>
      <c r="AS271" s="73"/>
      <c r="AT271" s="59"/>
      <c r="AU271" s="74"/>
    </row>
    <row r="272" spans="1:47">
      <c r="A272" s="2"/>
      <c r="B272" s="22"/>
      <c r="C272" s="2"/>
      <c r="D272" s="2"/>
      <c r="E272" s="2"/>
      <c r="F272" s="2"/>
      <c r="G272" s="2"/>
      <c r="H272" s="2"/>
      <c r="I272" s="2"/>
      <c r="J272" s="2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6"/>
      <c r="Z272" s="56"/>
      <c r="AA272" s="56"/>
      <c r="AB272" s="56"/>
      <c r="AC272" s="56"/>
      <c r="AD272" s="56"/>
      <c r="AE272" s="56"/>
      <c r="AF272" s="56"/>
      <c r="AG272" s="56"/>
      <c r="AH272" s="56"/>
      <c r="AI272" s="56"/>
      <c r="AJ272" s="56"/>
      <c r="AK272" s="56"/>
      <c r="AL272" s="56"/>
      <c r="AM272" s="56"/>
      <c r="AN272" s="56"/>
      <c r="AO272" s="56"/>
      <c r="AP272" s="56"/>
      <c r="AQ272" s="56"/>
      <c r="AR272" s="56"/>
      <c r="AS272" s="73"/>
      <c r="AT272" s="59"/>
      <c r="AU272" s="74"/>
    </row>
    <row r="273" spans="1:47">
      <c r="A273" s="2"/>
      <c r="B273" s="22"/>
      <c r="C273" s="2"/>
      <c r="D273" s="2"/>
      <c r="E273" s="2"/>
      <c r="F273" s="2"/>
      <c r="G273" s="2"/>
      <c r="H273" s="2"/>
      <c r="I273" s="2"/>
      <c r="J273" s="2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6"/>
      <c r="Z273" s="56"/>
      <c r="AA273" s="56"/>
      <c r="AB273" s="56"/>
      <c r="AC273" s="56"/>
      <c r="AD273" s="56"/>
      <c r="AE273" s="56"/>
      <c r="AF273" s="56"/>
      <c r="AG273" s="56"/>
      <c r="AH273" s="56"/>
      <c r="AI273" s="56"/>
      <c r="AJ273" s="56"/>
      <c r="AK273" s="56"/>
      <c r="AL273" s="56"/>
      <c r="AM273" s="56"/>
      <c r="AN273" s="56"/>
      <c r="AO273" s="56"/>
      <c r="AP273" s="56"/>
      <c r="AQ273" s="56"/>
      <c r="AR273" s="56"/>
      <c r="AS273" s="73"/>
      <c r="AT273" s="59"/>
      <c r="AU273" s="74"/>
    </row>
    <row r="274" spans="1:47">
      <c r="A274" s="2"/>
      <c r="B274" s="22"/>
      <c r="C274" s="2"/>
      <c r="D274" s="2"/>
      <c r="E274" s="2"/>
      <c r="F274" s="2"/>
      <c r="G274" s="2"/>
      <c r="H274" s="2"/>
      <c r="I274" s="2"/>
      <c r="J274" s="2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6"/>
      <c r="Z274" s="56"/>
      <c r="AA274" s="56"/>
      <c r="AB274" s="56"/>
      <c r="AC274" s="56"/>
      <c r="AD274" s="56"/>
      <c r="AE274" s="56"/>
      <c r="AF274" s="56"/>
      <c r="AG274" s="56"/>
      <c r="AH274" s="56"/>
      <c r="AI274" s="56"/>
      <c r="AJ274" s="56"/>
      <c r="AK274" s="56"/>
      <c r="AL274" s="56"/>
      <c r="AM274" s="56"/>
      <c r="AN274" s="56"/>
      <c r="AO274" s="56"/>
      <c r="AP274" s="56"/>
      <c r="AQ274" s="56"/>
      <c r="AR274" s="56"/>
      <c r="AS274" s="73"/>
      <c r="AT274" s="59"/>
      <c r="AU274" s="74"/>
    </row>
    <row r="275" spans="1:47">
      <c r="A275" s="2"/>
      <c r="B275" s="22"/>
      <c r="C275" s="2"/>
      <c r="D275" s="2"/>
      <c r="E275" s="2"/>
      <c r="F275" s="2"/>
      <c r="G275" s="2"/>
      <c r="H275" s="2"/>
      <c r="I275" s="2"/>
      <c r="J275" s="2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6"/>
      <c r="Z275" s="56"/>
      <c r="AA275" s="56"/>
      <c r="AB275" s="56"/>
      <c r="AC275" s="56"/>
      <c r="AD275" s="56"/>
      <c r="AE275" s="56"/>
      <c r="AF275" s="56"/>
      <c r="AG275" s="56"/>
      <c r="AH275" s="56"/>
      <c r="AI275" s="56"/>
      <c r="AJ275" s="56"/>
      <c r="AK275" s="56"/>
      <c r="AL275" s="56"/>
      <c r="AM275" s="56"/>
      <c r="AN275" s="56"/>
      <c r="AO275" s="56"/>
      <c r="AP275" s="56"/>
      <c r="AQ275" s="56"/>
      <c r="AR275" s="56"/>
      <c r="AS275" s="73"/>
      <c r="AT275" s="59"/>
      <c r="AU275" s="74"/>
    </row>
    <row r="276" spans="1:47">
      <c r="A276" s="2"/>
      <c r="B276" s="22"/>
      <c r="C276" s="2"/>
      <c r="D276" s="2"/>
      <c r="E276" s="2"/>
      <c r="F276" s="2"/>
      <c r="G276" s="2"/>
      <c r="H276" s="2"/>
      <c r="I276" s="2"/>
      <c r="J276" s="2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6"/>
      <c r="Z276" s="56"/>
      <c r="AA276" s="56"/>
      <c r="AB276" s="56"/>
      <c r="AC276" s="56"/>
      <c r="AD276" s="56"/>
      <c r="AE276" s="56"/>
      <c r="AF276" s="56"/>
      <c r="AG276" s="56"/>
      <c r="AH276" s="56"/>
      <c r="AI276" s="56"/>
      <c r="AJ276" s="56"/>
      <c r="AK276" s="56"/>
      <c r="AL276" s="56"/>
      <c r="AM276" s="56"/>
      <c r="AN276" s="56"/>
      <c r="AO276" s="56"/>
      <c r="AP276" s="56"/>
      <c r="AQ276" s="56"/>
      <c r="AR276" s="56"/>
      <c r="AS276" s="73"/>
      <c r="AT276" s="59"/>
      <c r="AU276" s="74"/>
    </row>
    <row r="277" spans="1:47">
      <c r="A277" s="2"/>
      <c r="B277" s="22"/>
      <c r="C277" s="2"/>
      <c r="D277" s="2"/>
      <c r="E277" s="2"/>
      <c r="F277" s="2"/>
      <c r="G277" s="2"/>
      <c r="H277" s="2"/>
      <c r="I277" s="2"/>
      <c r="J277" s="2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6"/>
      <c r="Z277" s="56"/>
      <c r="AA277" s="56"/>
      <c r="AB277" s="56"/>
      <c r="AC277" s="56"/>
      <c r="AD277" s="56"/>
      <c r="AE277" s="56"/>
      <c r="AF277" s="56"/>
      <c r="AG277" s="56"/>
      <c r="AH277" s="56"/>
      <c r="AI277" s="56"/>
      <c r="AJ277" s="56"/>
      <c r="AK277" s="56"/>
      <c r="AL277" s="56"/>
      <c r="AM277" s="56"/>
      <c r="AN277" s="56"/>
      <c r="AO277" s="56"/>
      <c r="AP277" s="56"/>
      <c r="AQ277" s="56"/>
      <c r="AR277" s="56"/>
      <c r="AS277" s="73"/>
      <c r="AT277" s="59"/>
      <c r="AU277" s="74"/>
    </row>
    <row r="278" spans="1:47">
      <c r="A278" s="2"/>
      <c r="B278" s="22"/>
      <c r="C278" s="2"/>
      <c r="D278" s="2"/>
      <c r="E278" s="2"/>
      <c r="F278" s="2"/>
      <c r="G278" s="2"/>
      <c r="H278" s="2"/>
      <c r="I278" s="2"/>
      <c r="J278" s="2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6"/>
      <c r="Z278" s="56"/>
      <c r="AA278" s="56"/>
      <c r="AB278" s="56"/>
      <c r="AC278" s="56"/>
      <c r="AD278" s="56"/>
      <c r="AE278" s="56"/>
      <c r="AF278" s="56"/>
      <c r="AG278" s="56"/>
      <c r="AH278" s="56"/>
      <c r="AI278" s="56"/>
      <c r="AJ278" s="56"/>
      <c r="AK278" s="56"/>
      <c r="AL278" s="56"/>
      <c r="AM278" s="56"/>
      <c r="AN278" s="56"/>
      <c r="AO278" s="56"/>
      <c r="AP278" s="56"/>
      <c r="AQ278" s="56"/>
      <c r="AR278" s="56"/>
      <c r="AS278" s="73"/>
      <c r="AT278" s="59"/>
      <c r="AU278" s="74"/>
    </row>
    <row r="279" spans="1:47">
      <c r="A279" s="2"/>
      <c r="B279" s="22"/>
      <c r="C279" s="2"/>
      <c r="D279" s="2"/>
      <c r="E279" s="2"/>
      <c r="F279" s="2"/>
      <c r="G279" s="2"/>
      <c r="H279" s="2"/>
      <c r="I279" s="2"/>
      <c r="J279" s="2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6"/>
      <c r="Z279" s="56"/>
      <c r="AA279" s="56"/>
      <c r="AB279" s="56"/>
      <c r="AC279" s="56"/>
      <c r="AD279" s="56"/>
      <c r="AE279" s="56"/>
      <c r="AF279" s="56"/>
      <c r="AG279" s="56"/>
      <c r="AH279" s="56"/>
      <c r="AI279" s="56"/>
      <c r="AJ279" s="56"/>
      <c r="AK279" s="56"/>
      <c r="AL279" s="56"/>
      <c r="AM279" s="56"/>
      <c r="AN279" s="56"/>
      <c r="AO279" s="56"/>
      <c r="AP279" s="56"/>
      <c r="AQ279" s="56"/>
      <c r="AR279" s="56"/>
      <c r="AS279" s="73"/>
      <c r="AT279" s="59"/>
      <c r="AU279" s="74"/>
    </row>
    <row r="280" spans="1:47">
      <c r="A280" s="2"/>
      <c r="B280" s="22"/>
      <c r="C280" s="2"/>
      <c r="D280" s="2"/>
      <c r="E280" s="2"/>
      <c r="F280" s="2"/>
      <c r="G280" s="2"/>
      <c r="H280" s="2"/>
      <c r="I280" s="2"/>
      <c r="J280" s="2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6"/>
      <c r="Z280" s="56"/>
      <c r="AA280" s="56"/>
      <c r="AB280" s="56"/>
      <c r="AC280" s="56"/>
      <c r="AD280" s="56"/>
      <c r="AE280" s="56"/>
      <c r="AF280" s="56"/>
      <c r="AG280" s="56"/>
      <c r="AH280" s="56"/>
      <c r="AI280" s="56"/>
      <c r="AJ280" s="56"/>
      <c r="AK280" s="56"/>
      <c r="AL280" s="56"/>
      <c r="AM280" s="56"/>
      <c r="AN280" s="56"/>
      <c r="AO280" s="56"/>
      <c r="AP280" s="56"/>
      <c r="AQ280" s="56"/>
      <c r="AR280" s="56"/>
      <c r="AS280" s="73"/>
      <c r="AT280" s="59"/>
      <c r="AU280" s="74"/>
    </row>
    <row r="281" spans="1:47">
      <c r="A281" s="2"/>
      <c r="B281" s="22"/>
      <c r="C281" s="2"/>
      <c r="D281" s="2"/>
      <c r="E281" s="2"/>
      <c r="F281" s="2"/>
      <c r="G281" s="2"/>
      <c r="H281" s="2"/>
      <c r="I281" s="2"/>
      <c r="J281" s="2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6"/>
      <c r="Z281" s="56"/>
      <c r="AA281" s="56"/>
      <c r="AB281" s="56"/>
      <c r="AC281" s="56"/>
      <c r="AD281" s="56"/>
      <c r="AE281" s="56"/>
      <c r="AF281" s="56"/>
      <c r="AG281" s="56"/>
      <c r="AH281" s="56"/>
      <c r="AI281" s="56"/>
      <c r="AJ281" s="56"/>
      <c r="AK281" s="56"/>
      <c r="AL281" s="56"/>
      <c r="AM281" s="56"/>
      <c r="AN281" s="56"/>
      <c r="AO281" s="56"/>
      <c r="AP281" s="56"/>
      <c r="AQ281" s="56"/>
      <c r="AR281" s="56"/>
      <c r="AS281" s="73"/>
      <c r="AT281" s="59"/>
      <c r="AU281" s="74"/>
    </row>
    <row r="282" spans="1:47">
      <c r="A282" s="2"/>
      <c r="B282" s="22"/>
      <c r="C282" s="2"/>
      <c r="D282" s="2"/>
      <c r="E282" s="2"/>
      <c r="F282" s="2"/>
      <c r="G282" s="2"/>
      <c r="H282" s="2"/>
      <c r="I282" s="2"/>
      <c r="J282" s="2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6"/>
      <c r="Z282" s="56"/>
      <c r="AA282" s="56"/>
      <c r="AB282" s="56"/>
      <c r="AC282" s="56"/>
      <c r="AD282" s="56"/>
      <c r="AE282" s="56"/>
      <c r="AF282" s="56"/>
      <c r="AG282" s="56"/>
      <c r="AH282" s="56"/>
      <c r="AI282" s="56"/>
      <c r="AJ282" s="56"/>
      <c r="AK282" s="56"/>
      <c r="AL282" s="56"/>
      <c r="AM282" s="56"/>
      <c r="AN282" s="56"/>
      <c r="AO282" s="56"/>
      <c r="AP282" s="56"/>
      <c r="AQ282" s="56"/>
      <c r="AR282" s="56"/>
      <c r="AS282" s="73"/>
      <c r="AT282" s="59"/>
      <c r="AU282" s="74"/>
    </row>
    <row r="283" spans="1:47">
      <c r="A283" s="2"/>
      <c r="B283" s="22"/>
      <c r="C283" s="2"/>
      <c r="D283" s="2"/>
      <c r="E283" s="2"/>
      <c r="F283" s="2"/>
      <c r="G283" s="2"/>
      <c r="H283" s="2"/>
      <c r="I283" s="2"/>
      <c r="J283" s="2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6"/>
      <c r="Z283" s="56"/>
      <c r="AA283" s="56"/>
      <c r="AB283" s="56"/>
      <c r="AC283" s="56"/>
      <c r="AD283" s="56"/>
      <c r="AE283" s="56"/>
      <c r="AF283" s="56"/>
      <c r="AG283" s="56"/>
      <c r="AH283" s="56"/>
      <c r="AI283" s="56"/>
      <c r="AJ283" s="56"/>
      <c r="AK283" s="56"/>
      <c r="AL283" s="56"/>
      <c r="AM283" s="56"/>
      <c r="AN283" s="56"/>
      <c r="AO283" s="56"/>
      <c r="AP283" s="56"/>
      <c r="AQ283" s="56"/>
      <c r="AR283" s="56"/>
      <c r="AS283" s="73"/>
      <c r="AT283" s="59"/>
      <c r="AU283" s="74"/>
    </row>
    <row r="284" spans="1:47">
      <c r="A284" s="2"/>
      <c r="B284" s="22"/>
      <c r="C284" s="2"/>
      <c r="D284" s="2"/>
      <c r="E284" s="2"/>
      <c r="F284" s="2"/>
      <c r="G284" s="2"/>
      <c r="H284" s="2"/>
      <c r="I284" s="2"/>
      <c r="J284" s="2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6"/>
      <c r="Z284" s="56"/>
      <c r="AA284" s="56"/>
      <c r="AB284" s="56"/>
      <c r="AC284" s="56"/>
      <c r="AD284" s="56"/>
      <c r="AE284" s="56"/>
      <c r="AF284" s="56"/>
      <c r="AG284" s="56"/>
      <c r="AH284" s="56"/>
      <c r="AI284" s="56"/>
      <c r="AJ284" s="56"/>
      <c r="AK284" s="56"/>
      <c r="AL284" s="56"/>
      <c r="AM284" s="56"/>
      <c r="AN284" s="56"/>
      <c r="AO284" s="56"/>
      <c r="AP284" s="56"/>
      <c r="AQ284" s="56"/>
      <c r="AR284" s="56"/>
      <c r="AS284" s="73"/>
      <c r="AT284" s="59"/>
      <c r="AU284" s="74"/>
    </row>
    <row r="285" spans="1:47">
      <c r="A285" s="2"/>
      <c r="B285" s="22"/>
      <c r="C285" s="2"/>
      <c r="D285" s="2"/>
      <c r="E285" s="2"/>
      <c r="F285" s="2"/>
      <c r="G285" s="2"/>
      <c r="H285" s="2"/>
      <c r="I285" s="2"/>
      <c r="J285" s="2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6"/>
      <c r="Z285" s="56"/>
      <c r="AA285" s="56"/>
      <c r="AB285" s="56"/>
      <c r="AC285" s="56"/>
      <c r="AD285" s="56"/>
      <c r="AE285" s="56"/>
      <c r="AF285" s="56"/>
      <c r="AG285" s="56"/>
      <c r="AH285" s="56"/>
      <c r="AI285" s="56"/>
      <c r="AJ285" s="56"/>
      <c r="AK285" s="56"/>
      <c r="AL285" s="56"/>
      <c r="AM285" s="56"/>
      <c r="AN285" s="56"/>
      <c r="AO285" s="56"/>
      <c r="AP285" s="56"/>
      <c r="AQ285" s="56"/>
      <c r="AR285" s="56"/>
      <c r="AS285" s="73"/>
      <c r="AT285" s="59"/>
      <c r="AU285" s="74"/>
    </row>
    <row r="286" spans="1:47">
      <c r="A286" s="2"/>
      <c r="B286" s="22"/>
      <c r="C286" s="2"/>
      <c r="D286" s="2"/>
      <c r="E286" s="2"/>
      <c r="F286" s="2"/>
      <c r="G286" s="2"/>
      <c r="H286" s="2"/>
      <c r="I286" s="2"/>
      <c r="J286" s="2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6"/>
      <c r="Z286" s="56"/>
      <c r="AA286" s="56"/>
      <c r="AB286" s="56"/>
      <c r="AC286" s="56"/>
      <c r="AD286" s="56"/>
      <c r="AE286" s="56"/>
      <c r="AF286" s="56"/>
      <c r="AG286" s="56"/>
      <c r="AH286" s="56"/>
      <c r="AI286" s="56"/>
      <c r="AJ286" s="56"/>
      <c r="AK286" s="56"/>
      <c r="AL286" s="56"/>
      <c r="AM286" s="56"/>
      <c r="AN286" s="56"/>
      <c r="AO286" s="56"/>
      <c r="AP286" s="56"/>
      <c r="AQ286" s="56"/>
      <c r="AR286" s="56"/>
      <c r="AS286" s="73"/>
      <c r="AT286" s="59"/>
      <c r="AU286" s="74"/>
    </row>
    <row r="287" spans="1:47">
      <c r="A287" s="2"/>
      <c r="B287" s="22"/>
      <c r="C287" s="2"/>
      <c r="D287" s="2"/>
      <c r="E287" s="2"/>
      <c r="F287" s="2"/>
      <c r="G287" s="2"/>
      <c r="H287" s="2"/>
      <c r="I287" s="2"/>
      <c r="J287" s="2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6"/>
      <c r="Z287" s="56"/>
      <c r="AA287" s="56"/>
      <c r="AB287" s="56"/>
      <c r="AC287" s="56"/>
      <c r="AD287" s="56"/>
      <c r="AE287" s="56"/>
      <c r="AF287" s="56"/>
      <c r="AG287" s="56"/>
      <c r="AH287" s="56"/>
      <c r="AI287" s="56"/>
      <c r="AJ287" s="56"/>
      <c r="AK287" s="56"/>
      <c r="AL287" s="56"/>
      <c r="AM287" s="56"/>
      <c r="AN287" s="56"/>
      <c r="AO287" s="56"/>
      <c r="AP287" s="56"/>
      <c r="AQ287" s="56"/>
      <c r="AR287" s="56"/>
      <c r="AS287" s="73"/>
      <c r="AT287" s="59"/>
      <c r="AU287" s="74"/>
    </row>
    <row r="288" spans="1:47">
      <c r="A288" s="2"/>
      <c r="B288" s="22"/>
      <c r="C288" s="2"/>
      <c r="D288" s="2"/>
      <c r="E288" s="2"/>
      <c r="F288" s="2"/>
      <c r="G288" s="2"/>
      <c r="H288" s="2"/>
      <c r="I288" s="2"/>
      <c r="J288" s="2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6"/>
      <c r="Z288" s="56"/>
      <c r="AA288" s="56"/>
      <c r="AB288" s="56"/>
      <c r="AC288" s="56"/>
      <c r="AD288" s="56"/>
      <c r="AE288" s="56"/>
      <c r="AF288" s="56"/>
      <c r="AG288" s="56"/>
      <c r="AH288" s="56"/>
      <c r="AI288" s="56"/>
      <c r="AJ288" s="56"/>
      <c r="AK288" s="56"/>
      <c r="AL288" s="56"/>
      <c r="AM288" s="56"/>
      <c r="AN288" s="56"/>
      <c r="AO288" s="56"/>
      <c r="AP288" s="56"/>
      <c r="AQ288" s="56"/>
      <c r="AR288" s="56"/>
      <c r="AS288" s="73"/>
      <c r="AT288" s="59"/>
      <c r="AU288" s="74"/>
    </row>
    <row r="289" spans="1:47">
      <c r="A289" s="2"/>
      <c r="B289" s="22"/>
      <c r="C289" s="2"/>
      <c r="D289" s="2"/>
      <c r="E289" s="2"/>
      <c r="F289" s="2"/>
      <c r="G289" s="2"/>
      <c r="H289" s="2"/>
      <c r="I289" s="2"/>
      <c r="J289" s="2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6"/>
      <c r="Z289" s="56"/>
      <c r="AA289" s="56"/>
      <c r="AB289" s="56"/>
      <c r="AC289" s="56"/>
      <c r="AD289" s="56"/>
      <c r="AE289" s="56"/>
      <c r="AF289" s="56"/>
      <c r="AG289" s="56"/>
      <c r="AH289" s="56"/>
      <c r="AI289" s="56"/>
      <c r="AJ289" s="56"/>
      <c r="AK289" s="56"/>
      <c r="AL289" s="56"/>
      <c r="AM289" s="56"/>
      <c r="AN289" s="56"/>
      <c r="AO289" s="56"/>
      <c r="AP289" s="56"/>
      <c r="AQ289" s="56"/>
      <c r="AR289" s="56"/>
      <c r="AS289" s="73"/>
      <c r="AT289" s="59"/>
      <c r="AU289" s="74"/>
    </row>
    <row r="290" spans="1:47">
      <c r="A290" s="2"/>
      <c r="B290" s="22"/>
      <c r="C290" s="2"/>
      <c r="D290" s="2"/>
      <c r="E290" s="2"/>
      <c r="F290" s="2"/>
      <c r="G290" s="2"/>
      <c r="H290" s="2"/>
      <c r="I290" s="2"/>
      <c r="J290" s="2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6"/>
      <c r="Z290" s="56"/>
      <c r="AA290" s="56"/>
      <c r="AB290" s="56"/>
      <c r="AC290" s="56"/>
      <c r="AD290" s="56"/>
      <c r="AE290" s="56"/>
      <c r="AF290" s="56"/>
      <c r="AG290" s="56"/>
      <c r="AH290" s="56"/>
      <c r="AI290" s="56"/>
      <c r="AJ290" s="56"/>
      <c r="AK290" s="56"/>
      <c r="AL290" s="56"/>
      <c r="AM290" s="56"/>
      <c r="AN290" s="56"/>
      <c r="AO290" s="56"/>
      <c r="AP290" s="56"/>
      <c r="AQ290" s="56"/>
      <c r="AR290" s="56"/>
      <c r="AS290" s="73"/>
      <c r="AT290" s="59"/>
      <c r="AU290" s="74"/>
    </row>
    <row r="291" spans="1:47">
      <c r="A291" s="2"/>
      <c r="B291" s="22"/>
      <c r="C291" s="2"/>
      <c r="D291" s="2"/>
      <c r="E291" s="2"/>
      <c r="F291" s="2"/>
      <c r="G291" s="2"/>
      <c r="H291" s="2"/>
      <c r="I291" s="2"/>
      <c r="J291" s="2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6"/>
      <c r="Z291" s="56"/>
      <c r="AA291" s="56"/>
      <c r="AB291" s="56"/>
      <c r="AC291" s="56"/>
      <c r="AD291" s="56"/>
      <c r="AE291" s="56"/>
      <c r="AF291" s="56"/>
      <c r="AG291" s="56"/>
      <c r="AH291" s="56"/>
      <c r="AI291" s="56"/>
      <c r="AJ291" s="56"/>
      <c r="AK291" s="56"/>
      <c r="AL291" s="56"/>
      <c r="AM291" s="56"/>
      <c r="AN291" s="56"/>
      <c r="AO291" s="56"/>
      <c r="AP291" s="56"/>
      <c r="AQ291" s="56"/>
      <c r="AR291" s="56"/>
      <c r="AS291" s="73"/>
      <c r="AT291" s="59"/>
      <c r="AU291" s="74"/>
    </row>
    <row r="292" spans="1:47">
      <c r="A292" s="2"/>
      <c r="B292" s="22"/>
      <c r="C292" s="2"/>
      <c r="D292" s="2"/>
      <c r="E292" s="2"/>
      <c r="F292" s="2"/>
      <c r="G292" s="2"/>
      <c r="H292" s="2"/>
      <c r="I292" s="2"/>
      <c r="J292" s="2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6"/>
      <c r="Z292" s="56"/>
      <c r="AA292" s="56"/>
      <c r="AB292" s="56"/>
      <c r="AC292" s="56"/>
      <c r="AD292" s="56"/>
      <c r="AE292" s="56"/>
      <c r="AF292" s="56"/>
      <c r="AG292" s="56"/>
      <c r="AH292" s="56"/>
      <c r="AI292" s="56"/>
      <c r="AJ292" s="56"/>
      <c r="AK292" s="56"/>
      <c r="AL292" s="56"/>
      <c r="AM292" s="56"/>
      <c r="AN292" s="56"/>
      <c r="AO292" s="56"/>
      <c r="AP292" s="56"/>
      <c r="AQ292" s="56"/>
      <c r="AR292" s="56"/>
      <c r="AS292" s="73"/>
      <c r="AT292" s="59"/>
      <c r="AU292" s="74"/>
    </row>
    <row r="293" spans="1:47">
      <c r="A293" s="2"/>
      <c r="B293" s="22"/>
      <c r="C293" s="2"/>
      <c r="D293" s="2"/>
      <c r="E293" s="2"/>
      <c r="F293" s="2"/>
      <c r="G293" s="2"/>
      <c r="H293" s="2"/>
      <c r="I293" s="2"/>
      <c r="J293" s="2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6"/>
      <c r="Z293" s="56"/>
      <c r="AA293" s="56"/>
      <c r="AB293" s="56"/>
      <c r="AC293" s="56"/>
      <c r="AD293" s="56"/>
      <c r="AE293" s="56"/>
      <c r="AF293" s="56"/>
      <c r="AG293" s="56"/>
      <c r="AH293" s="56"/>
      <c r="AI293" s="56"/>
      <c r="AJ293" s="56"/>
      <c r="AK293" s="56"/>
      <c r="AL293" s="56"/>
      <c r="AM293" s="56"/>
      <c r="AN293" s="56"/>
      <c r="AO293" s="56"/>
      <c r="AP293" s="56"/>
      <c r="AQ293" s="56"/>
      <c r="AR293" s="56"/>
      <c r="AS293" s="73"/>
      <c r="AT293" s="59"/>
      <c r="AU293" s="74"/>
    </row>
    <row r="294" spans="1:47">
      <c r="A294" s="2"/>
      <c r="B294" s="22"/>
      <c r="C294" s="2"/>
      <c r="D294" s="2"/>
      <c r="E294" s="2"/>
      <c r="F294" s="2"/>
      <c r="G294" s="2"/>
      <c r="H294" s="2"/>
      <c r="I294" s="2"/>
      <c r="J294" s="2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6"/>
      <c r="Z294" s="56"/>
      <c r="AA294" s="56"/>
      <c r="AB294" s="56"/>
      <c r="AC294" s="56"/>
      <c r="AD294" s="56"/>
      <c r="AE294" s="56"/>
      <c r="AF294" s="56"/>
      <c r="AG294" s="56"/>
      <c r="AH294" s="56"/>
      <c r="AI294" s="56"/>
      <c r="AJ294" s="56"/>
      <c r="AK294" s="56"/>
      <c r="AL294" s="56"/>
      <c r="AM294" s="56"/>
      <c r="AN294" s="56"/>
      <c r="AO294" s="56"/>
      <c r="AP294" s="56"/>
      <c r="AQ294" s="56"/>
      <c r="AR294" s="56"/>
      <c r="AS294" s="73"/>
      <c r="AT294" s="59"/>
      <c r="AU294" s="74"/>
    </row>
    <row r="295" spans="1:47">
      <c r="A295" s="2"/>
      <c r="B295" s="22"/>
      <c r="C295" s="2"/>
      <c r="D295" s="2"/>
      <c r="E295" s="2"/>
      <c r="F295" s="2"/>
      <c r="G295" s="2"/>
      <c r="H295" s="2"/>
      <c r="I295" s="2"/>
      <c r="J295" s="2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6"/>
      <c r="Z295" s="56"/>
      <c r="AA295" s="56"/>
      <c r="AB295" s="56"/>
      <c r="AC295" s="56"/>
      <c r="AD295" s="56"/>
      <c r="AE295" s="56"/>
      <c r="AF295" s="56"/>
      <c r="AG295" s="56"/>
      <c r="AH295" s="56"/>
      <c r="AI295" s="56"/>
      <c r="AJ295" s="56"/>
      <c r="AK295" s="56"/>
      <c r="AL295" s="56"/>
      <c r="AM295" s="56"/>
      <c r="AN295" s="56"/>
      <c r="AO295" s="56"/>
      <c r="AP295" s="56"/>
      <c r="AQ295" s="56"/>
      <c r="AR295" s="56"/>
      <c r="AS295" s="73"/>
      <c r="AT295" s="59"/>
      <c r="AU295" s="74"/>
    </row>
    <row r="296" spans="1:47">
      <c r="A296" s="2"/>
      <c r="B296" s="22"/>
      <c r="C296" s="2"/>
      <c r="D296" s="2"/>
      <c r="E296" s="2"/>
      <c r="F296" s="2"/>
      <c r="G296" s="2"/>
      <c r="H296" s="2"/>
      <c r="I296" s="2"/>
      <c r="J296" s="2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6"/>
      <c r="Z296" s="56"/>
      <c r="AA296" s="56"/>
      <c r="AB296" s="56"/>
      <c r="AC296" s="56"/>
      <c r="AD296" s="56"/>
      <c r="AE296" s="56"/>
      <c r="AF296" s="56"/>
      <c r="AG296" s="56"/>
      <c r="AH296" s="56"/>
      <c r="AI296" s="56"/>
      <c r="AJ296" s="56"/>
      <c r="AK296" s="56"/>
      <c r="AL296" s="56"/>
      <c r="AM296" s="56"/>
      <c r="AN296" s="56"/>
      <c r="AO296" s="56"/>
      <c r="AP296" s="56"/>
      <c r="AQ296" s="56"/>
      <c r="AR296" s="56"/>
      <c r="AS296" s="73"/>
      <c r="AT296" s="59"/>
      <c r="AU296" s="74"/>
    </row>
    <row r="297" spans="1:47">
      <c r="A297" s="2"/>
      <c r="B297" s="22"/>
      <c r="C297" s="2"/>
      <c r="D297" s="2"/>
      <c r="E297" s="2"/>
      <c r="F297" s="2"/>
      <c r="G297" s="2"/>
      <c r="H297" s="2"/>
      <c r="I297" s="2"/>
      <c r="J297" s="2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6"/>
      <c r="Z297" s="56"/>
      <c r="AA297" s="56"/>
      <c r="AB297" s="56"/>
      <c r="AC297" s="56"/>
      <c r="AD297" s="56"/>
      <c r="AE297" s="56"/>
      <c r="AF297" s="56"/>
      <c r="AG297" s="56"/>
      <c r="AH297" s="56"/>
      <c r="AI297" s="56"/>
      <c r="AJ297" s="56"/>
      <c r="AK297" s="56"/>
      <c r="AL297" s="56"/>
      <c r="AM297" s="56"/>
      <c r="AN297" s="56"/>
      <c r="AO297" s="56"/>
      <c r="AP297" s="56"/>
      <c r="AQ297" s="56"/>
      <c r="AR297" s="56"/>
      <c r="AS297" s="73"/>
      <c r="AT297" s="59"/>
      <c r="AU297" s="74"/>
    </row>
    <row r="298" spans="1:47">
      <c r="A298" s="2"/>
      <c r="B298" s="22"/>
      <c r="C298" s="2"/>
      <c r="D298" s="2"/>
      <c r="E298" s="2"/>
      <c r="F298" s="2"/>
      <c r="G298" s="2"/>
      <c r="H298" s="2"/>
      <c r="I298" s="2"/>
      <c r="J298" s="2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6"/>
      <c r="Z298" s="56"/>
      <c r="AA298" s="56"/>
      <c r="AB298" s="56"/>
      <c r="AC298" s="56"/>
      <c r="AD298" s="56"/>
      <c r="AE298" s="56"/>
      <c r="AF298" s="56"/>
      <c r="AG298" s="56"/>
      <c r="AH298" s="56"/>
      <c r="AI298" s="56"/>
      <c r="AJ298" s="56"/>
      <c r="AK298" s="56"/>
      <c r="AL298" s="56"/>
      <c r="AM298" s="56"/>
      <c r="AN298" s="56"/>
      <c r="AO298" s="56"/>
      <c r="AP298" s="56"/>
      <c r="AQ298" s="56"/>
      <c r="AR298" s="56"/>
      <c r="AS298" s="73"/>
      <c r="AT298" s="59"/>
      <c r="AU298" s="74"/>
    </row>
    <row r="299" spans="1:47">
      <c r="A299" s="2"/>
      <c r="B299" s="22"/>
      <c r="C299" s="2"/>
      <c r="D299" s="2"/>
      <c r="E299" s="2"/>
      <c r="F299" s="2"/>
      <c r="G299" s="2"/>
      <c r="H299" s="2"/>
      <c r="I299" s="2"/>
      <c r="J299" s="2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6"/>
      <c r="Z299" s="56"/>
      <c r="AA299" s="56"/>
      <c r="AB299" s="56"/>
      <c r="AC299" s="56"/>
      <c r="AD299" s="56"/>
      <c r="AE299" s="56"/>
      <c r="AF299" s="56"/>
      <c r="AG299" s="56"/>
      <c r="AH299" s="56"/>
      <c r="AI299" s="56"/>
      <c r="AJ299" s="56"/>
      <c r="AK299" s="56"/>
      <c r="AL299" s="56"/>
      <c r="AM299" s="56"/>
      <c r="AN299" s="56"/>
      <c r="AO299" s="56"/>
      <c r="AP299" s="56"/>
      <c r="AQ299" s="56"/>
      <c r="AR299" s="56"/>
      <c r="AS299" s="73"/>
      <c r="AT299" s="59"/>
      <c r="AU299" s="74"/>
    </row>
    <row r="300" spans="1:47">
      <c r="A300" s="2"/>
      <c r="B300" s="22"/>
      <c r="C300" s="2"/>
      <c r="D300" s="2"/>
      <c r="E300" s="2"/>
      <c r="F300" s="2"/>
      <c r="G300" s="2"/>
      <c r="H300" s="2"/>
      <c r="I300" s="2"/>
      <c r="J300" s="2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6"/>
      <c r="Z300" s="56"/>
      <c r="AA300" s="56"/>
      <c r="AB300" s="56"/>
      <c r="AC300" s="56"/>
      <c r="AD300" s="56"/>
      <c r="AE300" s="56"/>
      <c r="AF300" s="56"/>
      <c r="AG300" s="56"/>
      <c r="AH300" s="56"/>
      <c r="AI300" s="56"/>
      <c r="AJ300" s="56"/>
      <c r="AK300" s="56"/>
      <c r="AL300" s="56"/>
      <c r="AM300" s="56"/>
      <c r="AN300" s="56"/>
      <c r="AO300" s="56"/>
      <c r="AP300" s="56"/>
      <c r="AQ300" s="56"/>
      <c r="AR300" s="56"/>
      <c r="AS300" s="73"/>
      <c r="AT300" s="59"/>
      <c r="AU300" s="74"/>
    </row>
    <row r="301" spans="1:47">
      <c r="A301" s="2"/>
      <c r="B301" s="22"/>
      <c r="C301" s="2"/>
      <c r="D301" s="2"/>
      <c r="E301" s="2"/>
      <c r="F301" s="2"/>
      <c r="G301" s="2"/>
      <c r="H301" s="2"/>
      <c r="I301" s="2"/>
      <c r="J301" s="2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6"/>
      <c r="Z301" s="56"/>
      <c r="AA301" s="56"/>
      <c r="AB301" s="56"/>
      <c r="AC301" s="56"/>
      <c r="AD301" s="56"/>
      <c r="AE301" s="56"/>
      <c r="AF301" s="56"/>
      <c r="AG301" s="56"/>
      <c r="AH301" s="56"/>
      <c r="AI301" s="56"/>
      <c r="AJ301" s="56"/>
      <c r="AK301" s="56"/>
      <c r="AL301" s="56"/>
      <c r="AM301" s="56"/>
      <c r="AN301" s="56"/>
      <c r="AO301" s="56"/>
      <c r="AP301" s="56"/>
      <c r="AQ301" s="56"/>
      <c r="AR301" s="56"/>
      <c r="AS301" s="73"/>
      <c r="AT301" s="59"/>
      <c r="AU301" s="74"/>
    </row>
    <row r="302" spans="1:47">
      <c r="A302" s="2"/>
      <c r="B302" s="22"/>
      <c r="C302" s="2"/>
      <c r="D302" s="2"/>
      <c r="E302" s="2"/>
      <c r="F302" s="2"/>
      <c r="G302" s="2"/>
      <c r="H302" s="2"/>
      <c r="I302" s="2"/>
      <c r="J302" s="2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6"/>
      <c r="Z302" s="56"/>
      <c r="AA302" s="56"/>
      <c r="AB302" s="56"/>
      <c r="AC302" s="56"/>
      <c r="AD302" s="56"/>
      <c r="AE302" s="56"/>
      <c r="AF302" s="56"/>
      <c r="AG302" s="56"/>
      <c r="AH302" s="56"/>
      <c r="AI302" s="56"/>
      <c r="AJ302" s="56"/>
      <c r="AK302" s="56"/>
      <c r="AL302" s="56"/>
      <c r="AM302" s="56"/>
      <c r="AN302" s="56"/>
      <c r="AO302" s="56"/>
      <c r="AP302" s="56"/>
      <c r="AQ302" s="56"/>
      <c r="AR302" s="56"/>
      <c r="AS302" s="73"/>
      <c r="AT302" s="59"/>
      <c r="AU302" s="74"/>
    </row>
    <row r="303" spans="1:47">
      <c r="A303" s="2"/>
      <c r="B303" s="22"/>
      <c r="C303" s="2"/>
      <c r="D303" s="2"/>
      <c r="E303" s="2"/>
      <c r="F303" s="2"/>
      <c r="G303" s="2"/>
      <c r="H303" s="2"/>
      <c r="I303" s="2"/>
      <c r="J303" s="2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6"/>
      <c r="Z303" s="56"/>
      <c r="AA303" s="56"/>
      <c r="AB303" s="56"/>
      <c r="AC303" s="56"/>
      <c r="AD303" s="56"/>
      <c r="AE303" s="56"/>
      <c r="AF303" s="56"/>
      <c r="AG303" s="56"/>
      <c r="AH303" s="56"/>
      <c r="AI303" s="56"/>
      <c r="AJ303" s="56"/>
      <c r="AK303" s="56"/>
      <c r="AL303" s="56"/>
      <c r="AM303" s="56"/>
      <c r="AN303" s="56"/>
      <c r="AO303" s="56"/>
      <c r="AP303" s="56"/>
      <c r="AQ303" s="56"/>
      <c r="AR303" s="56"/>
      <c r="AS303" s="73"/>
      <c r="AT303" s="59"/>
      <c r="AU303" s="74"/>
    </row>
    <row r="304" spans="1:47">
      <c r="A304" s="2"/>
      <c r="B304" s="22"/>
      <c r="C304" s="2"/>
      <c r="D304" s="2"/>
      <c r="E304" s="2"/>
      <c r="F304" s="2"/>
      <c r="G304" s="2"/>
      <c r="H304" s="2"/>
      <c r="I304" s="2"/>
      <c r="J304" s="2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6"/>
      <c r="Z304" s="56"/>
      <c r="AA304" s="56"/>
      <c r="AB304" s="56"/>
      <c r="AC304" s="56"/>
      <c r="AD304" s="56"/>
      <c r="AE304" s="56"/>
      <c r="AF304" s="56"/>
      <c r="AG304" s="56"/>
      <c r="AH304" s="56"/>
      <c r="AI304" s="56"/>
      <c r="AJ304" s="56"/>
      <c r="AK304" s="56"/>
      <c r="AL304" s="56"/>
      <c r="AM304" s="56"/>
      <c r="AN304" s="56"/>
      <c r="AO304" s="56"/>
      <c r="AP304" s="56"/>
      <c r="AQ304" s="56"/>
      <c r="AR304" s="56"/>
      <c r="AS304" s="73"/>
      <c r="AT304" s="59"/>
      <c r="AU304" s="74"/>
    </row>
    <row r="305" spans="1:47">
      <c r="A305" s="2"/>
      <c r="B305" s="22"/>
      <c r="C305" s="2"/>
      <c r="D305" s="2"/>
      <c r="E305" s="2"/>
      <c r="F305" s="2"/>
      <c r="G305" s="2"/>
      <c r="H305" s="2"/>
      <c r="I305" s="2"/>
      <c r="J305" s="2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6"/>
      <c r="Z305" s="56"/>
      <c r="AA305" s="56"/>
      <c r="AB305" s="56"/>
      <c r="AC305" s="56"/>
      <c r="AD305" s="56"/>
      <c r="AE305" s="56"/>
      <c r="AF305" s="56"/>
      <c r="AG305" s="56"/>
      <c r="AH305" s="56"/>
      <c r="AI305" s="56"/>
      <c r="AJ305" s="56"/>
      <c r="AK305" s="56"/>
      <c r="AL305" s="56"/>
      <c r="AM305" s="56"/>
      <c r="AN305" s="56"/>
      <c r="AO305" s="56"/>
      <c r="AP305" s="56"/>
      <c r="AQ305" s="56"/>
      <c r="AR305" s="56"/>
      <c r="AS305" s="73"/>
      <c r="AT305" s="59"/>
      <c r="AU305" s="74"/>
    </row>
    <row r="306" spans="1:47">
      <c r="A306" s="2"/>
      <c r="B306" s="22"/>
      <c r="C306" s="2"/>
      <c r="D306" s="2"/>
      <c r="E306" s="2"/>
      <c r="F306" s="2"/>
      <c r="G306" s="2"/>
      <c r="H306" s="2"/>
      <c r="I306" s="2"/>
      <c r="J306" s="2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6"/>
      <c r="Z306" s="56"/>
      <c r="AA306" s="56"/>
      <c r="AB306" s="56"/>
      <c r="AC306" s="56"/>
      <c r="AD306" s="56"/>
      <c r="AE306" s="56"/>
      <c r="AF306" s="56"/>
      <c r="AG306" s="56"/>
      <c r="AH306" s="56"/>
      <c r="AI306" s="56"/>
      <c r="AJ306" s="56"/>
      <c r="AK306" s="56"/>
      <c r="AL306" s="56"/>
      <c r="AM306" s="56"/>
      <c r="AN306" s="56"/>
      <c r="AO306" s="56"/>
      <c r="AP306" s="56"/>
      <c r="AQ306" s="56"/>
      <c r="AR306" s="56"/>
      <c r="AS306" s="73"/>
      <c r="AT306" s="59"/>
      <c r="AU306" s="74"/>
    </row>
    <row r="307" spans="1:47">
      <c r="A307" s="2"/>
      <c r="B307" s="22"/>
      <c r="C307" s="2"/>
      <c r="D307" s="2"/>
      <c r="E307" s="2"/>
      <c r="F307" s="2"/>
      <c r="G307" s="2"/>
      <c r="H307" s="2"/>
      <c r="I307" s="2"/>
      <c r="J307" s="2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6"/>
      <c r="Z307" s="56"/>
      <c r="AA307" s="56"/>
      <c r="AB307" s="56"/>
      <c r="AC307" s="56"/>
      <c r="AD307" s="56"/>
      <c r="AE307" s="56"/>
      <c r="AF307" s="56"/>
      <c r="AG307" s="56"/>
      <c r="AH307" s="56"/>
      <c r="AI307" s="56"/>
      <c r="AJ307" s="56"/>
      <c r="AK307" s="56"/>
      <c r="AL307" s="56"/>
      <c r="AM307" s="56"/>
      <c r="AN307" s="56"/>
      <c r="AO307" s="56"/>
      <c r="AP307" s="56"/>
      <c r="AQ307" s="56"/>
      <c r="AR307" s="56"/>
      <c r="AS307" s="73"/>
      <c r="AT307" s="59"/>
      <c r="AU307" s="74"/>
    </row>
    <row r="308" spans="1:47">
      <c r="A308" s="2"/>
      <c r="B308" s="22"/>
      <c r="C308" s="2"/>
      <c r="D308" s="2"/>
      <c r="E308" s="2"/>
      <c r="F308" s="2"/>
      <c r="G308" s="2"/>
      <c r="H308" s="2"/>
      <c r="I308" s="2"/>
      <c r="J308" s="2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6"/>
      <c r="Z308" s="56"/>
      <c r="AA308" s="56"/>
      <c r="AB308" s="56"/>
      <c r="AC308" s="56"/>
      <c r="AD308" s="56"/>
      <c r="AE308" s="56"/>
      <c r="AF308" s="56"/>
      <c r="AG308" s="56"/>
      <c r="AH308" s="56"/>
      <c r="AI308" s="56"/>
      <c r="AJ308" s="56"/>
      <c r="AK308" s="56"/>
      <c r="AL308" s="56"/>
      <c r="AM308" s="56"/>
      <c r="AN308" s="56"/>
      <c r="AO308" s="56"/>
      <c r="AP308" s="56"/>
      <c r="AQ308" s="56"/>
      <c r="AR308" s="56"/>
      <c r="AS308" s="73"/>
      <c r="AT308" s="59"/>
      <c r="AU308" s="74"/>
    </row>
    <row r="309" spans="1:47">
      <c r="A309" s="2"/>
      <c r="B309" s="22"/>
      <c r="C309" s="2"/>
      <c r="D309" s="2"/>
      <c r="E309" s="2"/>
      <c r="F309" s="2"/>
      <c r="G309" s="2"/>
      <c r="H309" s="2"/>
      <c r="I309" s="2"/>
      <c r="J309" s="2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6"/>
      <c r="Z309" s="56"/>
      <c r="AA309" s="56"/>
      <c r="AB309" s="56"/>
      <c r="AC309" s="56"/>
      <c r="AD309" s="56"/>
      <c r="AE309" s="56"/>
      <c r="AF309" s="56"/>
      <c r="AG309" s="56"/>
      <c r="AH309" s="56"/>
      <c r="AI309" s="56"/>
      <c r="AJ309" s="56"/>
      <c r="AK309" s="56"/>
      <c r="AL309" s="56"/>
      <c r="AM309" s="56"/>
      <c r="AN309" s="56"/>
      <c r="AO309" s="56"/>
      <c r="AP309" s="56"/>
      <c r="AQ309" s="56"/>
      <c r="AR309" s="56"/>
      <c r="AS309" s="73"/>
      <c r="AT309" s="59"/>
      <c r="AU309" s="74"/>
    </row>
    <row r="310" spans="1:47">
      <c r="A310" s="2"/>
      <c r="B310" s="22"/>
      <c r="C310" s="2"/>
      <c r="D310" s="2"/>
      <c r="E310" s="2"/>
      <c r="F310" s="2"/>
      <c r="G310" s="2"/>
      <c r="H310" s="2"/>
      <c r="I310" s="2"/>
      <c r="J310" s="2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6"/>
      <c r="Z310" s="56"/>
      <c r="AA310" s="56"/>
      <c r="AB310" s="56"/>
      <c r="AC310" s="56"/>
      <c r="AD310" s="56"/>
      <c r="AE310" s="56"/>
      <c r="AF310" s="56"/>
      <c r="AG310" s="56"/>
      <c r="AH310" s="56"/>
      <c r="AI310" s="56"/>
      <c r="AJ310" s="56"/>
      <c r="AK310" s="56"/>
      <c r="AL310" s="56"/>
      <c r="AM310" s="56"/>
      <c r="AN310" s="56"/>
      <c r="AO310" s="56"/>
      <c r="AP310" s="56"/>
      <c r="AQ310" s="56"/>
      <c r="AR310" s="56"/>
      <c r="AS310" s="73"/>
      <c r="AT310" s="59"/>
      <c r="AU310" s="74"/>
    </row>
    <row r="311" spans="1:47">
      <c r="A311" s="2"/>
      <c r="B311" s="22"/>
      <c r="C311" s="2"/>
      <c r="D311" s="2"/>
      <c r="E311" s="2"/>
      <c r="F311" s="2"/>
      <c r="G311" s="2"/>
      <c r="H311" s="2"/>
      <c r="I311" s="2"/>
      <c r="J311" s="2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6"/>
      <c r="Z311" s="56"/>
      <c r="AA311" s="56"/>
      <c r="AB311" s="56"/>
      <c r="AC311" s="56"/>
      <c r="AD311" s="56"/>
      <c r="AE311" s="56"/>
      <c r="AF311" s="56"/>
      <c r="AG311" s="56"/>
      <c r="AH311" s="56"/>
      <c r="AI311" s="56"/>
      <c r="AJ311" s="56"/>
      <c r="AK311" s="56"/>
      <c r="AL311" s="56"/>
      <c r="AM311" s="56"/>
      <c r="AN311" s="56"/>
      <c r="AO311" s="56"/>
      <c r="AP311" s="56"/>
      <c r="AQ311" s="56"/>
      <c r="AR311" s="56"/>
      <c r="AS311" s="73"/>
      <c r="AT311" s="59"/>
      <c r="AU311" s="74"/>
    </row>
    <row r="312" spans="1:47">
      <c r="A312" s="2"/>
      <c r="B312" s="22"/>
      <c r="C312" s="2"/>
      <c r="D312" s="2"/>
      <c r="E312" s="2"/>
      <c r="F312" s="2"/>
      <c r="G312" s="2"/>
      <c r="H312" s="2"/>
      <c r="I312" s="2"/>
      <c r="J312" s="2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6"/>
      <c r="Z312" s="56"/>
      <c r="AA312" s="56"/>
      <c r="AB312" s="56"/>
      <c r="AC312" s="56"/>
      <c r="AD312" s="56"/>
      <c r="AE312" s="56"/>
      <c r="AF312" s="56"/>
      <c r="AG312" s="56"/>
      <c r="AH312" s="56"/>
      <c r="AI312" s="56"/>
      <c r="AJ312" s="56"/>
      <c r="AK312" s="56"/>
      <c r="AL312" s="56"/>
      <c r="AM312" s="56"/>
      <c r="AN312" s="56"/>
      <c r="AO312" s="56"/>
      <c r="AP312" s="56"/>
      <c r="AQ312" s="56"/>
      <c r="AR312" s="56"/>
      <c r="AS312" s="73"/>
      <c r="AT312" s="59"/>
      <c r="AU312" s="74"/>
    </row>
    <row r="313" spans="1:47">
      <c r="A313" s="2"/>
      <c r="B313" s="22"/>
      <c r="C313" s="2"/>
      <c r="D313" s="2"/>
      <c r="E313" s="2"/>
      <c r="F313" s="2"/>
      <c r="G313" s="2"/>
      <c r="H313" s="2"/>
      <c r="I313" s="2"/>
      <c r="J313" s="2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6"/>
      <c r="Z313" s="56"/>
      <c r="AA313" s="56"/>
      <c r="AB313" s="56"/>
      <c r="AC313" s="56"/>
      <c r="AD313" s="56"/>
      <c r="AE313" s="56"/>
      <c r="AF313" s="56"/>
      <c r="AG313" s="56"/>
      <c r="AH313" s="56"/>
      <c r="AI313" s="56"/>
      <c r="AJ313" s="56"/>
      <c r="AK313" s="56"/>
      <c r="AL313" s="56"/>
      <c r="AM313" s="56"/>
      <c r="AN313" s="56"/>
      <c r="AO313" s="56"/>
      <c r="AP313" s="56"/>
      <c r="AQ313" s="56"/>
      <c r="AR313" s="56"/>
      <c r="AS313" s="73"/>
      <c r="AT313" s="59"/>
      <c r="AU313" s="74"/>
    </row>
    <row r="314" spans="1:47">
      <c r="A314" s="2"/>
      <c r="B314" s="22"/>
      <c r="C314" s="2"/>
      <c r="D314" s="2"/>
      <c r="E314" s="2"/>
      <c r="F314" s="2"/>
      <c r="G314" s="2"/>
      <c r="H314" s="2"/>
      <c r="I314" s="2"/>
      <c r="J314" s="2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6"/>
      <c r="Z314" s="56"/>
      <c r="AA314" s="56"/>
      <c r="AB314" s="56"/>
      <c r="AC314" s="56"/>
      <c r="AD314" s="56"/>
      <c r="AE314" s="56"/>
      <c r="AF314" s="56"/>
      <c r="AG314" s="56"/>
      <c r="AH314" s="56"/>
      <c r="AI314" s="56"/>
      <c r="AJ314" s="56"/>
      <c r="AK314" s="56"/>
      <c r="AL314" s="56"/>
      <c r="AM314" s="56"/>
      <c r="AN314" s="56"/>
      <c r="AO314" s="56"/>
      <c r="AP314" s="56"/>
      <c r="AQ314" s="56"/>
      <c r="AR314" s="56"/>
      <c r="AS314" s="73"/>
      <c r="AT314" s="59"/>
      <c r="AU314" s="74"/>
    </row>
    <row r="315" spans="1:47">
      <c r="A315" s="2"/>
      <c r="B315" s="22"/>
      <c r="C315" s="2"/>
      <c r="D315" s="2"/>
      <c r="E315" s="2"/>
      <c r="F315" s="2"/>
      <c r="G315" s="2"/>
      <c r="H315" s="2"/>
      <c r="I315" s="2"/>
      <c r="J315" s="2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6"/>
      <c r="Z315" s="56"/>
      <c r="AA315" s="56"/>
      <c r="AB315" s="56"/>
      <c r="AC315" s="56"/>
      <c r="AD315" s="56"/>
      <c r="AE315" s="56"/>
      <c r="AF315" s="56"/>
      <c r="AG315" s="56"/>
      <c r="AH315" s="56"/>
      <c r="AI315" s="56"/>
      <c r="AJ315" s="56"/>
      <c r="AK315" s="56"/>
      <c r="AL315" s="56"/>
      <c r="AM315" s="56"/>
      <c r="AN315" s="56"/>
      <c r="AO315" s="56"/>
      <c r="AP315" s="56"/>
      <c r="AQ315" s="56"/>
      <c r="AR315" s="56"/>
      <c r="AS315" s="73"/>
      <c r="AT315" s="59"/>
      <c r="AU315" s="74"/>
    </row>
    <row r="316" spans="1:47">
      <c r="A316" s="2"/>
      <c r="B316" s="22"/>
      <c r="C316" s="2"/>
      <c r="D316" s="2"/>
      <c r="E316" s="2"/>
      <c r="F316" s="2"/>
      <c r="G316" s="2"/>
      <c r="H316" s="2"/>
      <c r="I316" s="2"/>
      <c r="J316" s="2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6"/>
      <c r="Z316" s="56"/>
      <c r="AA316" s="56"/>
      <c r="AB316" s="56"/>
      <c r="AC316" s="56"/>
      <c r="AD316" s="56"/>
      <c r="AE316" s="56"/>
      <c r="AF316" s="56"/>
      <c r="AG316" s="56"/>
      <c r="AH316" s="56"/>
      <c r="AI316" s="56"/>
      <c r="AJ316" s="56"/>
      <c r="AK316" s="56"/>
      <c r="AL316" s="56"/>
      <c r="AM316" s="56"/>
      <c r="AN316" s="56"/>
      <c r="AO316" s="56"/>
      <c r="AP316" s="56"/>
      <c r="AQ316" s="56"/>
      <c r="AR316" s="56"/>
      <c r="AS316" s="73"/>
      <c r="AT316" s="59"/>
      <c r="AU316" s="74"/>
    </row>
    <row r="317" spans="1:47">
      <c r="A317" s="2"/>
      <c r="B317" s="22"/>
      <c r="C317" s="2"/>
      <c r="D317" s="2"/>
      <c r="E317" s="2"/>
      <c r="F317" s="2"/>
      <c r="G317" s="2"/>
      <c r="H317" s="2"/>
      <c r="I317" s="2"/>
      <c r="J317" s="2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6"/>
      <c r="Z317" s="56"/>
      <c r="AA317" s="56"/>
      <c r="AB317" s="56"/>
      <c r="AC317" s="56"/>
      <c r="AD317" s="56"/>
      <c r="AE317" s="56"/>
      <c r="AF317" s="56"/>
      <c r="AG317" s="56"/>
      <c r="AH317" s="56"/>
      <c r="AI317" s="56"/>
      <c r="AJ317" s="56"/>
      <c r="AK317" s="56"/>
      <c r="AL317" s="56"/>
      <c r="AM317" s="56"/>
      <c r="AN317" s="56"/>
      <c r="AO317" s="56"/>
      <c r="AP317" s="56"/>
      <c r="AQ317" s="56"/>
      <c r="AR317" s="56"/>
      <c r="AS317" s="73"/>
      <c r="AT317" s="59"/>
      <c r="AU317" s="74"/>
    </row>
    <row r="318" spans="1:47">
      <c r="A318" s="2"/>
      <c r="B318" s="22"/>
      <c r="C318" s="2"/>
      <c r="D318" s="2"/>
      <c r="E318" s="2"/>
      <c r="F318" s="2"/>
      <c r="G318" s="2"/>
      <c r="H318" s="2"/>
      <c r="I318" s="2"/>
      <c r="J318" s="2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6"/>
      <c r="Z318" s="56"/>
      <c r="AA318" s="56"/>
      <c r="AB318" s="56"/>
      <c r="AC318" s="56"/>
      <c r="AD318" s="56"/>
      <c r="AE318" s="56"/>
      <c r="AF318" s="56"/>
      <c r="AG318" s="56"/>
      <c r="AH318" s="56"/>
      <c r="AI318" s="56"/>
      <c r="AJ318" s="56"/>
      <c r="AK318" s="56"/>
      <c r="AL318" s="56"/>
      <c r="AM318" s="56"/>
      <c r="AN318" s="56"/>
      <c r="AO318" s="56"/>
      <c r="AP318" s="56"/>
      <c r="AQ318" s="56"/>
      <c r="AR318" s="56"/>
      <c r="AS318" s="73"/>
      <c r="AT318" s="59"/>
      <c r="AU318" s="74"/>
    </row>
    <row r="319" spans="1:47">
      <c r="A319" s="2"/>
      <c r="B319" s="22"/>
      <c r="C319" s="2"/>
      <c r="D319" s="2"/>
      <c r="E319" s="2"/>
      <c r="F319" s="2"/>
      <c r="G319" s="2"/>
      <c r="H319" s="2"/>
      <c r="I319" s="2"/>
      <c r="J319" s="2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6"/>
      <c r="Z319" s="56"/>
      <c r="AA319" s="56"/>
      <c r="AB319" s="56"/>
      <c r="AC319" s="56"/>
      <c r="AD319" s="56"/>
      <c r="AE319" s="56"/>
      <c r="AF319" s="56"/>
      <c r="AG319" s="56"/>
      <c r="AH319" s="56"/>
      <c r="AI319" s="56"/>
      <c r="AJ319" s="56"/>
      <c r="AK319" s="56"/>
      <c r="AL319" s="56"/>
      <c r="AM319" s="56"/>
      <c r="AN319" s="56"/>
      <c r="AO319" s="56"/>
      <c r="AP319" s="56"/>
      <c r="AQ319" s="56"/>
      <c r="AR319" s="56"/>
      <c r="AS319" s="73"/>
      <c r="AT319" s="59"/>
      <c r="AU319" s="74"/>
    </row>
    <row r="320" spans="1:47">
      <c r="A320" s="2"/>
      <c r="B320" s="22"/>
      <c r="C320" s="2"/>
      <c r="D320" s="2"/>
      <c r="E320" s="2"/>
      <c r="F320" s="2"/>
      <c r="G320" s="2"/>
      <c r="H320" s="2"/>
      <c r="I320" s="2"/>
      <c r="J320" s="2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6"/>
      <c r="Z320" s="56"/>
      <c r="AA320" s="56"/>
      <c r="AB320" s="56"/>
      <c r="AC320" s="56"/>
      <c r="AD320" s="56"/>
      <c r="AE320" s="56"/>
      <c r="AF320" s="56"/>
      <c r="AG320" s="56"/>
      <c r="AH320" s="56"/>
      <c r="AI320" s="56"/>
      <c r="AJ320" s="56"/>
      <c r="AK320" s="56"/>
      <c r="AL320" s="56"/>
      <c r="AM320" s="56"/>
      <c r="AN320" s="56"/>
      <c r="AO320" s="56"/>
      <c r="AP320" s="56"/>
      <c r="AQ320" s="56"/>
      <c r="AR320" s="56"/>
      <c r="AS320" s="73"/>
      <c r="AT320" s="59"/>
      <c r="AU320" s="74"/>
    </row>
    <row r="321" spans="1:47">
      <c r="A321" s="2"/>
      <c r="B321" s="22"/>
      <c r="C321" s="2"/>
      <c r="D321" s="2"/>
      <c r="E321" s="2"/>
      <c r="F321" s="2"/>
      <c r="G321" s="2"/>
      <c r="H321" s="2"/>
      <c r="I321" s="2"/>
      <c r="J321" s="2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6"/>
      <c r="Z321" s="56"/>
      <c r="AA321" s="56"/>
      <c r="AB321" s="56"/>
      <c r="AC321" s="56"/>
      <c r="AD321" s="56"/>
      <c r="AE321" s="56"/>
      <c r="AF321" s="56"/>
      <c r="AG321" s="56"/>
      <c r="AH321" s="56"/>
      <c r="AI321" s="56"/>
      <c r="AJ321" s="56"/>
      <c r="AK321" s="56"/>
      <c r="AL321" s="56"/>
      <c r="AM321" s="56"/>
      <c r="AN321" s="56"/>
      <c r="AO321" s="56"/>
      <c r="AP321" s="56"/>
      <c r="AQ321" s="56"/>
      <c r="AR321" s="56"/>
      <c r="AS321" s="73"/>
      <c r="AT321" s="59"/>
      <c r="AU321" s="74"/>
    </row>
    <row r="322" spans="1:47">
      <c r="A322" s="2"/>
      <c r="B322" s="22"/>
      <c r="C322" s="2"/>
      <c r="D322" s="2"/>
      <c r="E322" s="2"/>
      <c r="F322" s="2"/>
      <c r="G322" s="2"/>
      <c r="H322" s="2"/>
      <c r="I322" s="2"/>
      <c r="J322" s="2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6"/>
      <c r="Z322" s="56"/>
      <c r="AA322" s="56"/>
      <c r="AB322" s="56"/>
      <c r="AC322" s="56"/>
      <c r="AD322" s="56"/>
      <c r="AE322" s="56"/>
      <c r="AF322" s="56"/>
      <c r="AG322" s="56"/>
      <c r="AH322" s="56"/>
      <c r="AI322" s="56"/>
      <c r="AJ322" s="56"/>
      <c r="AK322" s="56"/>
      <c r="AL322" s="56"/>
      <c r="AM322" s="56"/>
      <c r="AN322" s="56"/>
      <c r="AO322" s="56"/>
      <c r="AP322" s="56"/>
      <c r="AQ322" s="56"/>
      <c r="AR322" s="56"/>
      <c r="AS322" s="73"/>
      <c r="AT322" s="59"/>
      <c r="AU322" s="74"/>
    </row>
    <row r="323" spans="1:47">
      <c r="A323" s="2"/>
      <c r="B323" s="22"/>
      <c r="C323" s="2"/>
      <c r="D323" s="2"/>
      <c r="E323" s="2"/>
      <c r="F323" s="2"/>
      <c r="G323" s="2"/>
      <c r="H323" s="2"/>
      <c r="I323" s="2"/>
      <c r="J323" s="2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6"/>
      <c r="Z323" s="56"/>
      <c r="AA323" s="56"/>
      <c r="AB323" s="56"/>
      <c r="AC323" s="56"/>
      <c r="AD323" s="56"/>
      <c r="AE323" s="56"/>
      <c r="AF323" s="56"/>
      <c r="AG323" s="56"/>
      <c r="AH323" s="56"/>
      <c r="AI323" s="56"/>
      <c r="AJ323" s="56"/>
      <c r="AK323" s="56"/>
      <c r="AL323" s="56"/>
      <c r="AM323" s="56"/>
      <c r="AN323" s="56"/>
      <c r="AO323" s="56"/>
      <c r="AP323" s="56"/>
      <c r="AQ323" s="56"/>
      <c r="AR323" s="56"/>
      <c r="AS323" s="73"/>
      <c r="AT323" s="59"/>
      <c r="AU323" s="74"/>
    </row>
    <row r="324" spans="1:47">
      <c r="A324" s="2"/>
      <c r="B324" s="22"/>
      <c r="C324" s="2"/>
      <c r="D324" s="2"/>
      <c r="E324" s="2"/>
      <c r="F324" s="2"/>
      <c r="G324" s="2"/>
      <c r="H324" s="2"/>
      <c r="I324" s="2"/>
      <c r="J324" s="2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6"/>
      <c r="Z324" s="56"/>
      <c r="AA324" s="56"/>
      <c r="AB324" s="56"/>
      <c r="AC324" s="56"/>
      <c r="AD324" s="56"/>
      <c r="AE324" s="56"/>
      <c r="AF324" s="56"/>
      <c r="AG324" s="56"/>
      <c r="AH324" s="56"/>
      <c r="AI324" s="56"/>
      <c r="AJ324" s="56"/>
      <c r="AK324" s="56"/>
      <c r="AL324" s="56"/>
      <c r="AM324" s="56"/>
      <c r="AN324" s="56"/>
      <c r="AO324" s="56"/>
      <c r="AP324" s="56"/>
      <c r="AQ324" s="56"/>
      <c r="AR324" s="56"/>
      <c r="AS324" s="73"/>
      <c r="AT324" s="59"/>
      <c r="AU324" s="74"/>
    </row>
    <row r="325" spans="1:47">
      <c r="A325" s="2"/>
      <c r="B325" s="22"/>
      <c r="C325" s="2"/>
      <c r="D325" s="2"/>
      <c r="E325" s="2"/>
      <c r="F325" s="2"/>
      <c r="G325" s="2"/>
      <c r="H325" s="2"/>
      <c r="I325" s="2"/>
      <c r="J325" s="2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6"/>
      <c r="Z325" s="56"/>
      <c r="AA325" s="56"/>
      <c r="AB325" s="56"/>
      <c r="AC325" s="56"/>
      <c r="AD325" s="56"/>
      <c r="AE325" s="56"/>
      <c r="AF325" s="56"/>
      <c r="AG325" s="56"/>
      <c r="AH325" s="56"/>
      <c r="AI325" s="56"/>
      <c r="AJ325" s="56"/>
      <c r="AK325" s="56"/>
      <c r="AL325" s="56"/>
      <c r="AM325" s="56"/>
      <c r="AN325" s="56"/>
      <c r="AO325" s="56"/>
      <c r="AP325" s="56"/>
      <c r="AQ325" s="56"/>
      <c r="AR325" s="56"/>
      <c r="AS325" s="73"/>
      <c r="AT325" s="59"/>
      <c r="AU325" s="74"/>
    </row>
    <row r="326" spans="1:47">
      <c r="A326" s="2"/>
      <c r="B326" s="22"/>
      <c r="C326" s="2"/>
      <c r="D326" s="2"/>
      <c r="E326" s="2"/>
      <c r="F326" s="2"/>
      <c r="G326" s="2"/>
      <c r="H326" s="2"/>
      <c r="I326" s="2"/>
      <c r="J326" s="2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6"/>
      <c r="Z326" s="56"/>
      <c r="AA326" s="56"/>
      <c r="AB326" s="56"/>
      <c r="AC326" s="56"/>
      <c r="AD326" s="56"/>
      <c r="AE326" s="56"/>
      <c r="AF326" s="56"/>
      <c r="AG326" s="56"/>
      <c r="AH326" s="56"/>
      <c r="AI326" s="56"/>
      <c r="AJ326" s="56"/>
      <c r="AK326" s="56"/>
      <c r="AL326" s="56"/>
      <c r="AM326" s="56"/>
      <c r="AN326" s="56"/>
      <c r="AO326" s="56"/>
      <c r="AP326" s="56"/>
      <c r="AQ326" s="56"/>
      <c r="AR326" s="56"/>
      <c r="AS326" s="73"/>
      <c r="AT326" s="59"/>
      <c r="AU326" s="74"/>
    </row>
    <row r="327" spans="1:47">
      <c r="A327" s="2"/>
      <c r="B327" s="22"/>
      <c r="C327" s="2"/>
      <c r="D327" s="2"/>
      <c r="E327" s="2"/>
      <c r="F327" s="2"/>
      <c r="G327" s="2"/>
      <c r="H327" s="2"/>
      <c r="I327" s="2"/>
      <c r="J327" s="2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6"/>
      <c r="Z327" s="56"/>
      <c r="AA327" s="56"/>
      <c r="AB327" s="56"/>
      <c r="AC327" s="56"/>
      <c r="AD327" s="56"/>
      <c r="AE327" s="56"/>
      <c r="AF327" s="56"/>
      <c r="AG327" s="56"/>
      <c r="AH327" s="56"/>
      <c r="AI327" s="56"/>
      <c r="AJ327" s="56"/>
      <c r="AK327" s="56"/>
      <c r="AL327" s="56"/>
      <c r="AM327" s="56"/>
      <c r="AN327" s="56"/>
      <c r="AO327" s="56"/>
      <c r="AP327" s="56"/>
      <c r="AQ327" s="56"/>
      <c r="AR327" s="56"/>
      <c r="AS327" s="73"/>
      <c r="AT327" s="59"/>
      <c r="AU327" s="74"/>
    </row>
    <row r="328" spans="1:47">
      <c r="A328" s="2"/>
      <c r="B328" s="22"/>
      <c r="C328" s="2"/>
      <c r="D328" s="2"/>
      <c r="E328" s="2"/>
      <c r="F328" s="2"/>
      <c r="G328" s="2"/>
      <c r="H328" s="2"/>
      <c r="I328" s="2"/>
      <c r="J328" s="2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6"/>
      <c r="Z328" s="56"/>
      <c r="AA328" s="56"/>
      <c r="AB328" s="56"/>
      <c r="AC328" s="56"/>
      <c r="AD328" s="56"/>
      <c r="AE328" s="56"/>
      <c r="AF328" s="56"/>
      <c r="AG328" s="56"/>
      <c r="AH328" s="56"/>
      <c r="AI328" s="56"/>
      <c r="AJ328" s="56"/>
      <c r="AK328" s="56"/>
      <c r="AL328" s="56"/>
      <c r="AM328" s="56"/>
      <c r="AN328" s="56"/>
      <c r="AO328" s="56"/>
      <c r="AP328" s="56"/>
      <c r="AQ328" s="56"/>
      <c r="AR328" s="56"/>
      <c r="AS328" s="73"/>
      <c r="AT328" s="59"/>
      <c r="AU328" s="74"/>
    </row>
    <row r="329" spans="1:47">
      <c r="A329" s="2"/>
      <c r="B329" s="22"/>
      <c r="C329" s="2"/>
      <c r="D329" s="2"/>
      <c r="E329" s="2"/>
      <c r="F329" s="2"/>
      <c r="G329" s="2"/>
      <c r="H329" s="2"/>
      <c r="I329" s="2"/>
      <c r="J329" s="2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6"/>
      <c r="Z329" s="56"/>
      <c r="AA329" s="56"/>
      <c r="AB329" s="56"/>
      <c r="AC329" s="56"/>
      <c r="AD329" s="56"/>
      <c r="AE329" s="56"/>
      <c r="AF329" s="56"/>
      <c r="AG329" s="56"/>
      <c r="AH329" s="56"/>
      <c r="AI329" s="56"/>
      <c r="AJ329" s="56"/>
      <c r="AK329" s="56"/>
      <c r="AL329" s="56"/>
      <c r="AM329" s="56"/>
      <c r="AN329" s="56"/>
      <c r="AO329" s="56"/>
      <c r="AP329" s="56"/>
      <c r="AQ329" s="56"/>
      <c r="AR329" s="56"/>
      <c r="AS329" s="73"/>
      <c r="AT329" s="59"/>
      <c r="AU329" s="74"/>
    </row>
    <row r="330" spans="1:47">
      <c r="A330" s="2"/>
      <c r="B330" s="22"/>
      <c r="C330" s="2"/>
      <c r="D330" s="2"/>
      <c r="E330" s="2"/>
      <c r="F330" s="2"/>
      <c r="G330" s="2"/>
      <c r="H330" s="2"/>
      <c r="I330" s="2"/>
      <c r="J330" s="2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6"/>
      <c r="Z330" s="56"/>
      <c r="AA330" s="56"/>
      <c r="AB330" s="56"/>
      <c r="AC330" s="56"/>
      <c r="AD330" s="56"/>
      <c r="AE330" s="56"/>
      <c r="AF330" s="56"/>
      <c r="AG330" s="56"/>
      <c r="AH330" s="56"/>
      <c r="AI330" s="56"/>
      <c r="AJ330" s="56"/>
      <c r="AK330" s="56"/>
      <c r="AL330" s="56"/>
      <c r="AM330" s="56"/>
      <c r="AN330" s="56"/>
      <c r="AO330" s="56"/>
      <c r="AP330" s="56"/>
      <c r="AQ330" s="56"/>
      <c r="AR330" s="56"/>
      <c r="AS330" s="73"/>
      <c r="AT330" s="59"/>
      <c r="AU330" s="74"/>
    </row>
    <row r="331" spans="1:47">
      <c r="A331" s="2"/>
      <c r="B331" s="22"/>
      <c r="C331" s="2"/>
      <c r="D331" s="2"/>
      <c r="E331" s="2"/>
      <c r="F331" s="2"/>
      <c r="G331" s="2"/>
      <c r="H331" s="2"/>
      <c r="I331" s="2"/>
      <c r="J331" s="2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6"/>
      <c r="Z331" s="56"/>
      <c r="AA331" s="56"/>
      <c r="AB331" s="56"/>
      <c r="AC331" s="56"/>
      <c r="AD331" s="56"/>
      <c r="AE331" s="56"/>
      <c r="AF331" s="56"/>
      <c r="AG331" s="56"/>
      <c r="AH331" s="56"/>
      <c r="AI331" s="56"/>
      <c r="AJ331" s="56"/>
      <c r="AK331" s="56"/>
      <c r="AL331" s="56"/>
      <c r="AM331" s="56"/>
      <c r="AN331" s="56"/>
      <c r="AO331" s="56"/>
      <c r="AP331" s="56"/>
      <c r="AQ331" s="56"/>
      <c r="AR331" s="56"/>
      <c r="AS331" s="73"/>
      <c r="AT331" s="59"/>
      <c r="AU331" s="74"/>
    </row>
    <row r="332" spans="1:47">
      <c r="A332" s="2"/>
      <c r="B332" s="22"/>
      <c r="C332" s="2"/>
      <c r="D332" s="2"/>
      <c r="E332" s="2"/>
      <c r="F332" s="2"/>
      <c r="G332" s="2"/>
      <c r="H332" s="2"/>
      <c r="I332" s="2"/>
      <c r="J332" s="2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6"/>
      <c r="Z332" s="56"/>
      <c r="AA332" s="56"/>
      <c r="AB332" s="56"/>
      <c r="AC332" s="56"/>
      <c r="AD332" s="56"/>
      <c r="AE332" s="56"/>
      <c r="AF332" s="56"/>
      <c r="AG332" s="56"/>
      <c r="AH332" s="56"/>
      <c r="AI332" s="56"/>
      <c r="AJ332" s="56"/>
      <c r="AK332" s="56"/>
      <c r="AL332" s="56"/>
      <c r="AM332" s="56"/>
      <c r="AN332" s="56"/>
      <c r="AO332" s="56"/>
      <c r="AP332" s="56"/>
      <c r="AQ332" s="56"/>
      <c r="AR332" s="56"/>
      <c r="AS332" s="73"/>
      <c r="AT332" s="59"/>
      <c r="AU332" s="74"/>
    </row>
    <row r="333" spans="1:47">
      <c r="A333" s="2"/>
      <c r="B333" s="22"/>
      <c r="C333" s="2"/>
      <c r="D333" s="2"/>
      <c r="E333" s="2"/>
      <c r="F333" s="2"/>
      <c r="G333" s="2"/>
      <c r="H333" s="2"/>
      <c r="I333" s="2"/>
      <c r="J333" s="2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6"/>
      <c r="Z333" s="56"/>
      <c r="AA333" s="56"/>
      <c r="AB333" s="56"/>
      <c r="AC333" s="56"/>
      <c r="AD333" s="56"/>
      <c r="AE333" s="56"/>
      <c r="AF333" s="56"/>
      <c r="AG333" s="56"/>
      <c r="AH333" s="56"/>
      <c r="AI333" s="56"/>
      <c r="AJ333" s="56"/>
      <c r="AK333" s="56"/>
      <c r="AL333" s="56"/>
      <c r="AM333" s="56"/>
      <c r="AN333" s="56"/>
      <c r="AO333" s="56"/>
      <c r="AP333" s="56"/>
      <c r="AQ333" s="56"/>
      <c r="AR333" s="56"/>
      <c r="AS333" s="73"/>
      <c r="AT333" s="59"/>
      <c r="AU333" s="74"/>
    </row>
    <row r="334" spans="1:47">
      <c r="A334" s="2"/>
      <c r="B334" s="22"/>
      <c r="C334" s="2"/>
      <c r="D334" s="2"/>
      <c r="E334" s="2"/>
      <c r="F334" s="2"/>
      <c r="G334" s="2"/>
      <c r="H334" s="2"/>
      <c r="I334" s="2"/>
      <c r="J334" s="2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6"/>
      <c r="Z334" s="56"/>
      <c r="AA334" s="56"/>
      <c r="AB334" s="56"/>
      <c r="AC334" s="56"/>
      <c r="AD334" s="56"/>
      <c r="AE334" s="56"/>
      <c r="AF334" s="56"/>
      <c r="AG334" s="56"/>
      <c r="AH334" s="56"/>
      <c r="AI334" s="56"/>
      <c r="AJ334" s="56"/>
      <c r="AK334" s="56"/>
      <c r="AL334" s="56"/>
      <c r="AM334" s="56"/>
      <c r="AN334" s="56"/>
      <c r="AO334" s="56"/>
      <c r="AP334" s="56"/>
      <c r="AQ334" s="56"/>
      <c r="AR334" s="56"/>
      <c r="AS334" s="73"/>
      <c r="AT334" s="59"/>
      <c r="AU334" s="74"/>
    </row>
    <row r="335" spans="1:47">
      <c r="A335" s="2"/>
      <c r="B335" s="22"/>
      <c r="C335" s="2"/>
      <c r="D335" s="2"/>
      <c r="E335" s="2"/>
      <c r="F335" s="2"/>
      <c r="G335" s="2"/>
      <c r="H335" s="2"/>
      <c r="I335" s="2"/>
      <c r="J335" s="2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6"/>
      <c r="Z335" s="56"/>
      <c r="AA335" s="56"/>
      <c r="AB335" s="56"/>
      <c r="AC335" s="56"/>
      <c r="AD335" s="56"/>
      <c r="AE335" s="56"/>
      <c r="AF335" s="56"/>
      <c r="AG335" s="56"/>
      <c r="AH335" s="56"/>
      <c r="AI335" s="56"/>
      <c r="AJ335" s="56"/>
      <c r="AK335" s="56"/>
      <c r="AL335" s="56"/>
      <c r="AM335" s="56"/>
      <c r="AN335" s="56"/>
      <c r="AO335" s="56"/>
      <c r="AP335" s="56"/>
      <c r="AQ335" s="56"/>
      <c r="AR335" s="56"/>
      <c r="AS335" s="73"/>
      <c r="AT335" s="59"/>
      <c r="AU335" s="74"/>
    </row>
    <row r="336" spans="1:47">
      <c r="A336" s="2"/>
      <c r="B336" s="22"/>
      <c r="C336" s="2"/>
      <c r="D336" s="2"/>
      <c r="E336" s="2"/>
      <c r="F336" s="2"/>
      <c r="G336" s="2"/>
      <c r="H336" s="2"/>
      <c r="I336" s="2"/>
      <c r="J336" s="2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6"/>
      <c r="Z336" s="56"/>
      <c r="AA336" s="56"/>
      <c r="AB336" s="56"/>
      <c r="AC336" s="56"/>
      <c r="AD336" s="56"/>
      <c r="AE336" s="56"/>
      <c r="AF336" s="56"/>
      <c r="AG336" s="56"/>
      <c r="AH336" s="56"/>
      <c r="AI336" s="56"/>
      <c r="AJ336" s="56"/>
      <c r="AK336" s="56"/>
      <c r="AL336" s="56"/>
      <c r="AM336" s="56"/>
      <c r="AN336" s="56"/>
      <c r="AO336" s="56"/>
      <c r="AP336" s="56"/>
      <c r="AQ336" s="56"/>
      <c r="AR336" s="56"/>
      <c r="AS336" s="73"/>
      <c r="AT336" s="59"/>
      <c r="AU336" s="74"/>
    </row>
    <row r="337" spans="1:47">
      <c r="A337" s="2"/>
      <c r="B337" s="22"/>
      <c r="C337" s="2"/>
      <c r="D337" s="2"/>
      <c r="E337" s="2"/>
      <c r="F337" s="2"/>
      <c r="G337" s="2"/>
      <c r="H337" s="2"/>
      <c r="I337" s="2"/>
      <c r="J337" s="2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6"/>
      <c r="Z337" s="56"/>
      <c r="AA337" s="56"/>
      <c r="AB337" s="56"/>
      <c r="AC337" s="56"/>
      <c r="AD337" s="56"/>
      <c r="AE337" s="56"/>
      <c r="AF337" s="56"/>
      <c r="AG337" s="56"/>
      <c r="AH337" s="56"/>
      <c r="AI337" s="56"/>
      <c r="AJ337" s="56"/>
      <c r="AK337" s="56"/>
      <c r="AL337" s="56"/>
      <c r="AM337" s="56"/>
      <c r="AN337" s="56"/>
      <c r="AO337" s="56"/>
      <c r="AP337" s="56"/>
      <c r="AQ337" s="56"/>
      <c r="AR337" s="56"/>
      <c r="AS337" s="73"/>
      <c r="AT337" s="59"/>
      <c r="AU337" s="74"/>
    </row>
    <row r="338" spans="1:47">
      <c r="A338" s="2"/>
      <c r="B338" s="22"/>
      <c r="C338" s="2"/>
      <c r="D338" s="2"/>
      <c r="E338" s="2"/>
      <c r="F338" s="2"/>
      <c r="G338" s="2"/>
      <c r="H338" s="2"/>
      <c r="I338" s="2"/>
      <c r="J338" s="2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6"/>
      <c r="Z338" s="56"/>
      <c r="AA338" s="56"/>
      <c r="AB338" s="56"/>
      <c r="AC338" s="56"/>
      <c r="AD338" s="56"/>
      <c r="AE338" s="56"/>
      <c r="AF338" s="56"/>
      <c r="AG338" s="56"/>
      <c r="AH338" s="56"/>
      <c r="AI338" s="56"/>
      <c r="AJ338" s="56"/>
      <c r="AK338" s="56"/>
      <c r="AL338" s="56"/>
      <c r="AM338" s="56"/>
      <c r="AN338" s="56"/>
      <c r="AO338" s="56"/>
      <c r="AP338" s="56"/>
      <c r="AQ338" s="56"/>
      <c r="AR338" s="56"/>
      <c r="AS338" s="73"/>
      <c r="AT338" s="59"/>
      <c r="AU338" s="74"/>
    </row>
    <row r="339" spans="1:47">
      <c r="A339" s="2"/>
      <c r="B339" s="22"/>
      <c r="C339" s="2"/>
      <c r="D339" s="2"/>
      <c r="E339" s="2"/>
      <c r="F339" s="2"/>
      <c r="G339" s="2"/>
      <c r="H339" s="2"/>
      <c r="I339" s="2"/>
      <c r="J339" s="2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6"/>
      <c r="Z339" s="56"/>
      <c r="AA339" s="56"/>
      <c r="AB339" s="56"/>
      <c r="AC339" s="56"/>
      <c r="AD339" s="56"/>
      <c r="AE339" s="56"/>
      <c r="AF339" s="56"/>
      <c r="AG339" s="56"/>
      <c r="AH339" s="56"/>
      <c r="AI339" s="56"/>
      <c r="AJ339" s="56"/>
      <c r="AK339" s="56"/>
      <c r="AL339" s="56"/>
      <c r="AM339" s="56"/>
      <c r="AN339" s="56"/>
      <c r="AO339" s="56"/>
      <c r="AP339" s="56"/>
      <c r="AQ339" s="56"/>
      <c r="AR339" s="56"/>
      <c r="AS339" s="73"/>
      <c r="AT339" s="59"/>
      <c r="AU339" s="74"/>
    </row>
    <row r="340" spans="1:47">
      <c r="A340" s="2"/>
      <c r="B340" s="22"/>
      <c r="C340" s="2"/>
      <c r="D340" s="2"/>
      <c r="E340" s="2"/>
      <c r="F340" s="2"/>
      <c r="G340" s="2"/>
      <c r="H340" s="2"/>
      <c r="I340" s="2"/>
      <c r="J340" s="2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55"/>
      <c r="Y340" s="56"/>
      <c r="Z340" s="56"/>
      <c r="AA340" s="56"/>
      <c r="AB340" s="56"/>
      <c r="AC340" s="56"/>
      <c r="AD340" s="56"/>
      <c r="AE340" s="56"/>
      <c r="AF340" s="56"/>
      <c r="AG340" s="56"/>
      <c r="AH340" s="56"/>
      <c r="AI340" s="56"/>
      <c r="AJ340" s="56"/>
      <c r="AK340" s="56"/>
      <c r="AL340" s="56"/>
      <c r="AM340" s="56"/>
      <c r="AN340" s="56"/>
      <c r="AO340" s="56"/>
      <c r="AP340" s="56"/>
      <c r="AQ340" s="56"/>
      <c r="AR340" s="56"/>
      <c r="AS340" s="73"/>
      <c r="AT340" s="59"/>
      <c r="AU340" s="74"/>
    </row>
    <row r="341" spans="1:47">
      <c r="A341" s="2"/>
      <c r="B341" s="22"/>
      <c r="C341" s="2"/>
      <c r="D341" s="2"/>
      <c r="E341" s="2"/>
      <c r="F341" s="2"/>
      <c r="G341" s="2"/>
      <c r="H341" s="2"/>
      <c r="I341" s="2"/>
      <c r="J341" s="2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6"/>
      <c r="Z341" s="56"/>
      <c r="AA341" s="56"/>
      <c r="AB341" s="56"/>
      <c r="AC341" s="56"/>
      <c r="AD341" s="56"/>
      <c r="AE341" s="56"/>
      <c r="AF341" s="56"/>
      <c r="AG341" s="56"/>
      <c r="AH341" s="56"/>
      <c r="AI341" s="56"/>
      <c r="AJ341" s="56"/>
      <c r="AK341" s="56"/>
      <c r="AL341" s="56"/>
      <c r="AM341" s="56"/>
      <c r="AN341" s="56"/>
      <c r="AO341" s="56"/>
      <c r="AP341" s="56"/>
      <c r="AQ341" s="56"/>
      <c r="AR341" s="56"/>
      <c r="AS341" s="73"/>
      <c r="AT341" s="59"/>
      <c r="AU341" s="74"/>
    </row>
    <row r="342" spans="1:47">
      <c r="A342" s="2"/>
      <c r="B342" s="22"/>
      <c r="C342" s="2"/>
      <c r="D342" s="2"/>
      <c r="E342" s="2"/>
      <c r="F342" s="2"/>
      <c r="G342" s="2"/>
      <c r="H342" s="2"/>
      <c r="I342" s="2"/>
      <c r="J342" s="2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6"/>
      <c r="Z342" s="56"/>
      <c r="AA342" s="56"/>
      <c r="AB342" s="56"/>
      <c r="AC342" s="56"/>
      <c r="AD342" s="56"/>
      <c r="AE342" s="56"/>
      <c r="AF342" s="56"/>
      <c r="AG342" s="56"/>
      <c r="AH342" s="56"/>
      <c r="AI342" s="56"/>
      <c r="AJ342" s="56"/>
      <c r="AK342" s="56"/>
      <c r="AL342" s="56"/>
      <c r="AM342" s="56"/>
      <c r="AN342" s="56"/>
      <c r="AO342" s="56"/>
      <c r="AP342" s="56"/>
      <c r="AQ342" s="56"/>
      <c r="AR342" s="56"/>
      <c r="AS342" s="73"/>
      <c r="AT342" s="59"/>
      <c r="AU342" s="74"/>
    </row>
    <row r="343" spans="1:47">
      <c r="A343" s="2"/>
      <c r="B343" s="22"/>
      <c r="C343" s="2"/>
      <c r="D343" s="2"/>
      <c r="E343" s="2"/>
      <c r="F343" s="2"/>
      <c r="G343" s="2"/>
      <c r="H343" s="2"/>
      <c r="I343" s="2"/>
      <c r="J343" s="2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6"/>
      <c r="Z343" s="56"/>
      <c r="AA343" s="56"/>
      <c r="AB343" s="56"/>
      <c r="AC343" s="56"/>
      <c r="AD343" s="56"/>
      <c r="AE343" s="56"/>
      <c r="AF343" s="56"/>
      <c r="AG343" s="56"/>
      <c r="AH343" s="56"/>
      <c r="AI343" s="56"/>
      <c r="AJ343" s="56"/>
      <c r="AK343" s="56"/>
      <c r="AL343" s="56"/>
      <c r="AM343" s="56"/>
      <c r="AN343" s="56"/>
      <c r="AO343" s="56"/>
      <c r="AP343" s="56"/>
      <c r="AQ343" s="56"/>
      <c r="AR343" s="56"/>
      <c r="AS343" s="73"/>
      <c r="AT343" s="59"/>
      <c r="AU343" s="74"/>
    </row>
    <row r="344" spans="1:47">
      <c r="A344" s="2"/>
      <c r="B344" s="22"/>
      <c r="C344" s="2"/>
      <c r="D344" s="2"/>
      <c r="E344" s="2"/>
      <c r="F344" s="2"/>
      <c r="G344" s="2"/>
      <c r="H344" s="2"/>
      <c r="I344" s="2"/>
      <c r="J344" s="2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/>
      <c r="Y344" s="56"/>
      <c r="Z344" s="56"/>
      <c r="AA344" s="56"/>
      <c r="AB344" s="56"/>
      <c r="AC344" s="56"/>
      <c r="AD344" s="56"/>
      <c r="AE344" s="56"/>
      <c r="AF344" s="56"/>
      <c r="AG344" s="56"/>
      <c r="AH344" s="56"/>
      <c r="AI344" s="56"/>
      <c r="AJ344" s="56"/>
      <c r="AK344" s="56"/>
      <c r="AL344" s="56"/>
      <c r="AM344" s="56"/>
      <c r="AN344" s="56"/>
      <c r="AO344" s="56"/>
      <c r="AP344" s="56"/>
      <c r="AQ344" s="56"/>
      <c r="AR344" s="56"/>
      <c r="AS344" s="73"/>
      <c r="AT344" s="59"/>
      <c r="AU344" s="74"/>
    </row>
    <row r="345" spans="1:47">
      <c r="A345" s="2"/>
      <c r="B345" s="22"/>
      <c r="C345" s="2"/>
      <c r="D345" s="2"/>
      <c r="E345" s="2"/>
      <c r="F345" s="2"/>
      <c r="G345" s="2"/>
      <c r="H345" s="2"/>
      <c r="I345" s="2"/>
      <c r="J345" s="2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  <c r="W345" s="55"/>
      <c r="X345" s="55"/>
      <c r="Y345" s="56"/>
      <c r="Z345" s="56"/>
      <c r="AA345" s="56"/>
      <c r="AB345" s="56"/>
      <c r="AC345" s="56"/>
      <c r="AD345" s="56"/>
      <c r="AE345" s="56"/>
      <c r="AF345" s="56"/>
      <c r="AG345" s="56"/>
      <c r="AH345" s="56"/>
      <c r="AI345" s="56"/>
      <c r="AJ345" s="56"/>
      <c r="AK345" s="56"/>
      <c r="AL345" s="56"/>
      <c r="AM345" s="56"/>
      <c r="AN345" s="56"/>
      <c r="AO345" s="56"/>
      <c r="AP345" s="56"/>
      <c r="AQ345" s="56"/>
      <c r="AR345" s="56"/>
      <c r="AS345" s="73"/>
      <c r="AT345" s="59"/>
      <c r="AU345" s="74"/>
    </row>
    <row r="346" spans="1:47">
      <c r="A346" s="2"/>
      <c r="B346" s="22"/>
      <c r="C346" s="2"/>
      <c r="D346" s="2"/>
      <c r="E346" s="2"/>
      <c r="F346" s="2"/>
      <c r="G346" s="2"/>
      <c r="H346" s="2"/>
      <c r="I346" s="2"/>
      <c r="J346" s="2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  <c r="W346" s="55"/>
      <c r="X346" s="55"/>
      <c r="Y346" s="56"/>
      <c r="Z346" s="56"/>
      <c r="AA346" s="56"/>
      <c r="AB346" s="56"/>
      <c r="AC346" s="56"/>
      <c r="AD346" s="56"/>
      <c r="AE346" s="56"/>
      <c r="AF346" s="56"/>
      <c r="AG346" s="56"/>
      <c r="AH346" s="56"/>
      <c r="AI346" s="56"/>
      <c r="AJ346" s="56"/>
      <c r="AK346" s="56"/>
      <c r="AL346" s="56"/>
      <c r="AM346" s="56"/>
      <c r="AN346" s="56"/>
      <c r="AO346" s="56"/>
      <c r="AP346" s="56"/>
      <c r="AQ346" s="56"/>
      <c r="AR346" s="56"/>
      <c r="AS346" s="73"/>
      <c r="AT346" s="59"/>
      <c r="AU346" s="74"/>
    </row>
    <row r="347" spans="1:47">
      <c r="A347" s="2"/>
      <c r="B347" s="22"/>
      <c r="C347" s="2"/>
      <c r="D347" s="2"/>
      <c r="E347" s="2"/>
      <c r="F347" s="2"/>
      <c r="G347" s="2"/>
      <c r="H347" s="2"/>
      <c r="I347" s="2"/>
      <c r="J347" s="2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6"/>
      <c r="Z347" s="56"/>
      <c r="AA347" s="56"/>
      <c r="AB347" s="56"/>
      <c r="AC347" s="56"/>
      <c r="AD347" s="56"/>
      <c r="AE347" s="56"/>
      <c r="AF347" s="56"/>
      <c r="AG347" s="56"/>
      <c r="AH347" s="56"/>
      <c r="AI347" s="56"/>
      <c r="AJ347" s="56"/>
      <c r="AK347" s="56"/>
      <c r="AL347" s="56"/>
      <c r="AM347" s="56"/>
      <c r="AN347" s="56"/>
      <c r="AO347" s="56"/>
      <c r="AP347" s="56"/>
      <c r="AQ347" s="56"/>
      <c r="AR347" s="56"/>
      <c r="AS347" s="73"/>
      <c r="AT347" s="59"/>
      <c r="AU347" s="74"/>
    </row>
    <row r="348" spans="1:47">
      <c r="A348" s="2"/>
      <c r="B348" s="22"/>
      <c r="C348" s="2"/>
      <c r="D348" s="2"/>
      <c r="E348" s="2"/>
      <c r="F348" s="2"/>
      <c r="G348" s="2"/>
      <c r="H348" s="2"/>
      <c r="I348" s="2"/>
      <c r="J348" s="2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  <c r="W348" s="55"/>
      <c r="X348" s="55"/>
      <c r="Y348" s="56"/>
      <c r="Z348" s="56"/>
      <c r="AA348" s="56"/>
      <c r="AB348" s="56"/>
      <c r="AC348" s="56"/>
      <c r="AD348" s="56"/>
      <c r="AE348" s="56"/>
      <c r="AF348" s="56"/>
      <c r="AG348" s="56"/>
      <c r="AH348" s="56"/>
      <c r="AI348" s="56"/>
      <c r="AJ348" s="56"/>
      <c r="AK348" s="56"/>
      <c r="AL348" s="56"/>
      <c r="AM348" s="56"/>
      <c r="AN348" s="56"/>
      <c r="AO348" s="56"/>
      <c r="AP348" s="56"/>
      <c r="AQ348" s="56"/>
      <c r="AR348" s="56"/>
      <c r="AS348" s="73"/>
      <c r="AT348" s="59"/>
      <c r="AU348" s="74"/>
    </row>
    <row r="349" spans="1:47">
      <c r="A349" s="2"/>
      <c r="B349" s="22"/>
      <c r="C349" s="2"/>
      <c r="D349" s="2"/>
      <c r="E349" s="2"/>
      <c r="F349" s="2"/>
      <c r="G349" s="2"/>
      <c r="H349" s="2"/>
      <c r="I349" s="2"/>
      <c r="J349" s="2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  <c r="W349" s="55"/>
      <c r="X349" s="55"/>
      <c r="Y349" s="56"/>
      <c r="Z349" s="56"/>
      <c r="AA349" s="56"/>
      <c r="AB349" s="56"/>
      <c r="AC349" s="56"/>
      <c r="AD349" s="56"/>
      <c r="AE349" s="56"/>
      <c r="AF349" s="56"/>
      <c r="AG349" s="56"/>
      <c r="AH349" s="56"/>
      <c r="AI349" s="56"/>
      <c r="AJ349" s="56"/>
      <c r="AK349" s="56"/>
      <c r="AL349" s="56"/>
      <c r="AM349" s="56"/>
      <c r="AN349" s="56"/>
      <c r="AO349" s="56"/>
      <c r="AP349" s="56"/>
      <c r="AQ349" s="56"/>
      <c r="AR349" s="56"/>
      <c r="AS349" s="73"/>
      <c r="AT349" s="59"/>
      <c r="AU349" s="74"/>
    </row>
    <row r="350" spans="1:47">
      <c r="A350" s="2"/>
      <c r="B350" s="22"/>
      <c r="C350" s="2"/>
      <c r="D350" s="2"/>
      <c r="E350" s="2"/>
      <c r="F350" s="2"/>
      <c r="G350" s="2"/>
      <c r="H350" s="2"/>
      <c r="I350" s="2"/>
      <c r="J350" s="2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  <c r="W350" s="55"/>
      <c r="X350" s="55"/>
      <c r="Y350" s="56"/>
      <c r="Z350" s="56"/>
      <c r="AA350" s="56"/>
      <c r="AB350" s="56"/>
      <c r="AC350" s="56"/>
      <c r="AD350" s="56"/>
      <c r="AE350" s="56"/>
      <c r="AF350" s="56"/>
      <c r="AG350" s="56"/>
      <c r="AH350" s="56"/>
      <c r="AI350" s="56"/>
      <c r="AJ350" s="56"/>
      <c r="AK350" s="56"/>
      <c r="AL350" s="56"/>
      <c r="AM350" s="56"/>
      <c r="AN350" s="56"/>
      <c r="AO350" s="56"/>
      <c r="AP350" s="56"/>
      <c r="AQ350" s="56"/>
      <c r="AR350" s="56"/>
      <c r="AS350" s="73"/>
      <c r="AT350" s="59"/>
      <c r="AU350" s="74"/>
    </row>
    <row r="351" spans="1:47">
      <c r="A351" s="2"/>
      <c r="B351" s="22"/>
      <c r="C351" s="2"/>
      <c r="D351" s="2"/>
      <c r="E351" s="2"/>
      <c r="F351" s="2"/>
      <c r="G351" s="2"/>
      <c r="H351" s="2"/>
      <c r="I351" s="2"/>
      <c r="J351" s="2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  <c r="W351" s="55"/>
      <c r="X351" s="55"/>
      <c r="Y351" s="56"/>
      <c r="Z351" s="56"/>
      <c r="AA351" s="56"/>
      <c r="AB351" s="56"/>
      <c r="AC351" s="56"/>
      <c r="AD351" s="56"/>
      <c r="AE351" s="56"/>
      <c r="AF351" s="56"/>
      <c r="AG351" s="56"/>
      <c r="AH351" s="56"/>
      <c r="AI351" s="56"/>
      <c r="AJ351" s="56"/>
      <c r="AK351" s="56"/>
      <c r="AL351" s="56"/>
      <c r="AM351" s="56"/>
      <c r="AN351" s="56"/>
      <c r="AO351" s="56"/>
      <c r="AP351" s="56"/>
      <c r="AQ351" s="56"/>
      <c r="AR351" s="56"/>
      <c r="AS351" s="73"/>
      <c r="AT351" s="59"/>
      <c r="AU351" s="74"/>
    </row>
    <row r="352" spans="1:47">
      <c r="A352" s="2"/>
      <c r="B352" s="22"/>
      <c r="C352" s="2"/>
      <c r="D352" s="2"/>
      <c r="E352" s="2"/>
      <c r="F352" s="2"/>
      <c r="G352" s="2"/>
      <c r="H352" s="2"/>
      <c r="I352" s="2"/>
      <c r="J352" s="2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  <c r="W352" s="55"/>
      <c r="X352" s="55"/>
      <c r="Y352" s="56"/>
      <c r="Z352" s="56"/>
      <c r="AA352" s="56"/>
      <c r="AB352" s="56"/>
      <c r="AC352" s="56"/>
      <c r="AD352" s="56"/>
      <c r="AE352" s="56"/>
      <c r="AF352" s="56"/>
      <c r="AG352" s="56"/>
      <c r="AH352" s="56"/>
      <c r="AI352" s="56"/>
      <c r="AJ352" s="56"/>
      <c r="AK352" s="56"/>
      <c r="AL352" s="56"/>
      <c r="AM352" s="56"/>
      <c r="AN352" s="56"/>
      <c r="AO352" s="56"/>
      <c r="AP352" s="56"/>
      <c r="AQ352" s="56"/>
      <c r="AR352" s="56"/>
      <c r="AS352" s="73"/>
      <c r="AT352" s="59"/>
      <c r="AU352" s="74"/>
    </row>
    <row r="353" spans="1:47">
      <c r="A353" s="2"/>
      <c r="B353" s="22"/>
      <c r="C353" s="2"/>
      <c r="D353" s="2"/>
      <c r="E353" s="2"/>
      <c r="F353" s="2"/>
      <c r="G353" s="2"/>
      <c r="H353" s="2"/>
      <c r="I353" s="2"/>
      <c r="J353" s="2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  <c r="W353" s="55"/>
      <c r="X353" s="55"/>
      <c r="Y353" s="56"/>
      <c r="Z353" s="56"/>
      <c r="AA353" s="56"/>
      <c r="AB353" s="56"/>
      <c r="AC353" s="56"/>
      <c r="AD353" s="56"/>
      <c r="AE353" s="56"/>
      <c r="AF353" s="56"/>
      <c r="AG353" s="56"/>
      <c r="AH353" s="56"/>
      <c r="AI353" s="56"/>
      <c r="AJ353" s="56"/>
      <c r="AK353" s="56"/>
      <c r="AL353" s="56"/>
      <c r="AM353" s="56"/>
      <c r="AN353" s="56"/>
      <c r="AO353" s="56"/>
      <c r="AP353" s="56"/>
      <c r="AQ353" s="56"/>
      <c r="AR353" s="56"/>
      <c r="AS353" s="73"/>
      <c r="AT353" s="59"/>
      <c r="AU353" s="74"/>
    </row>
    <row r="354" spans="1:47">
      <c r="A354" s="2"/>
      <c r="B354" s="22"/>
      <c r="C354" s="2"/>
      <c r="D354" s="2"/>
      <c r="E354" s="2"/>
      <c r="F354" s="2"/>
      <c r="G354" s="2"/>
      <c r="H354" s="2"/>
      <c r="I354" s="2"/>
      <c r="J354" s="2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  <c r="W354" s="55"/>
      <c r="X354" s="55"/>
      <c r="Y354" s="56"/>
      <c r="Z354" s="56"/>
      <c r="AA354" s="56"/>
      <c r="AB354" s="56"/>
      <c r="AC354" s="56"/>
      <c r="AD354" s="56"/>
      <c r="AE354" s="56"/>
      <c r="AF354" s="56"/>
      <c r="AG354" s="56"/>
      <c r="AH354" s="56"/>
      <c r="AI354" s="56"/>
      <c r="AJ354" s="56"/>
      <c r="AK354" s="56"/>
      <c r="AL354" s="56"/>
      <c r="AM354" s="56"/>
      <c r="AN354" s="56"/>
      <c r="AO354" s="56"/>
      <c r="AP354" s="56"/>
      <c r="AQ354" s="56"/>
      <c r="AR354" s="56"/>
      <c r="AS354" s="73"/>
      <c r="AT354" s="59"/>
      <c r="AU354" s="74"/>
    </row>
    <row r="355" spans="1:47">
      <c r="A355" s="2"/>
      <c r="B355" s="22"/>
      <c r="C355" s="2"/>
      <c r="D355" s="2"/>
      <c r="E355" s="2"/>
      <c r="F355" s="2"/>
      <c r="G355" s="2"/>
      <c r="H355" s="2"/>
      <c r="I355" s="2"/>
      <c r="J355" s="2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  <c r="W355" s="55"/>
      <c r="X355" s="55"/>
      <c r="Y355" s="56"/>
      <c r="Z355" s="56"/>
      <c r="AA355" s="56"/>
      <c r="AB355" s="56"/>
      <c r="AC355" s="56"/>
      <c r="AD355" s="56"/>
      <c r="AE355" s="56"/>
      <c r="AF355" s="56"/>
      <c r="AG355" s="56"/>
      <c r="AH355" s="56"/>
      <c r="AI355" s="56"/>
      <c r="AJ355" s="56"/>
      <c r="AK355" s="56"/>
      <c r="AL355" s="56"/>
      <c r="AM355" s="56"/>
      <c r="AN355" s="56"/>
      <c r="AO355" s="56"/>
      <c r="AP355" s="56"/>
      <c r="AQ355" s="56"/>
      <c r="AR355" s="56"/>
      <c r="AS355" s="73"/>
      <c r="AT355" s="59"/>
      <c r="AU355" s="74"/>
    </row>
    <row r="356" spans="1:47">
      <c r="A356" s="2"/>
      <c r="B356" s="22"/>
      <c r="C356" s="2"/>
      <c r="D356" s="2"/>
      <c r="E356" s="2"/>
      <c r="F356" s="2"/>
      <c r="G356" s="2"/>
      <c r="H356" s="2"/>
      <c r="I356" s="2"/>
      <c r="J356" s="2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  <c r="W356" s="55"/>
      <c r="X356" s="55"/>
      <c r="Y356" s="56"/>
      <c r="Z356" s="56"/>
      <c r="AA356" s="56"/>
      <c r="AB356" s="56"/>
      <c r="AC356" s="56"/>
      <c r="AD356" s="56"/>
      <c r="AE356" s="56"/>
      <c r="AF356" s="56"/>
      <c r="AG356" s="56"/>
      <c r="AH356" s="56"/>
      <c r="AI356" s="56"/>
      <c r="AJ356" s="56"/>
      <c r="AK356" s="56"/>
      <c r="AL356" s="56"/>
      <c r="AM356" s="56"/>
      <c r="AN356" s="56"/>
      <c r="AO356" s="56"/>
      <c r="AP356" s="56"/>
      <c r="AQ356" s="56"/>
      <c r="AR356" s="56"/>
      <c r="AS356" s="73"/>
      <c r="AT356" s="59"/>
      <c r="AU356" s="74"/>
    </row>
    <row r="357" spans="1:47">
      <c r="A357" s="2"/>
      <c r="B357" s="22"/>
      <c r="C357" s="2"/>
      <c r="D357" s="2"/>
      <c r="E357" s="2"/>
      <c r="F357" s="2"/>
      <c r="G357" s="2"/>
      <c r="H357" s="2"/>
      <c r="I357" s="2"/>
      <c r="J357" s="2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  <c r="W357" s="55"/>
      <c r="X357" s="55"/>
      <c r="Y357" s="56"/>
      <c r="Z357" s="56"/>
      <c r="AA357" s="56"/>
      <c r="AB357" s="56"/>
      <c r="AC357" s="56"/>
      <c r="AD357" s="56"/>
      <c r="AE357" s="56"/>
      <c r="AF357" s="56"/>
      <c r="AG357" s="56"/>
      <c r="AH357" s="56"/>
      <c r="AI357" s="56"/>
      <c r="AJ357" s="56"/>
      <c r="AK357" s="56"/>
      <c r="AL357" s="56"/>
      <c r="AM357" s="56"/>
      <c r="AN357" s="56"/>
      <c r="AO357" s="56"/>
      <c r="AP357" s="56"/>
      <c r="AQ357" s="56"/>
      <c r="AR357" s="56"/>
      <c r="AS357" s="73"/>
      <c r="AT357" s="59"/>
      <c r="AU357" s="74"/>
    </row>
    <row r="358" spans="1:47">
      <c r="A358" s="2"/>
      <c r="B358" s="22"/>
      <c r="C358" s="2"/>
      <c r="D358" s="2"/>
      <c r="E358" s="2"/>
      <c r="F358" s="2"/>
      <c r="G358" s="2"/>
      <c r="H358" s="2"/>
      <c r="I358" s="2"/>
      <c r="J358" s="2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  <c r="W358" s="55"/>
      <c r="X358" s="55"/>
      <c r="Y358" s="56"/>
      <c r="Z358" s="56"/>
      <c r="AA358" s="56"/>
      <c r="AB358" s="56"/>
      <c r="AC358" s="56"/>
      <c r="AD358" s="56"/>
      <c r="AE358" s="56"/>
      <c r="AF358" s="56"/>
      <c r="AG358" s="56"/>
      <c r="AH358" s="56"/>
      <c r="AI358" s="56"/>
      <c r="AJ358" s="56"/>
      <c r="AK358" s="56"/>
      <c r="AL358" s="56"/>
      <c r="AM358" s="56"/>
      <c r="AN358" s="56"/>
      <c r="AO358" s="56"/>
      <c r="AP358" s="56"/>
      <c r="AQ358" s="56"/>
      <c r="AR358" s="56"/>
      <c r="AS358" s="73"/>
      <c r="AT358" s="59"/>
      <c r="AU358" s="74"/>
    </row>
    <row r="359" spans="1:47">
      <c r="A359" s="2"/>
      <c r="B359" s="22"/>
      <c r="C359" s="2"/>
      <c r="D359" s="2"/>
      <c r="E359" s="2"/>
      <c r="F359" s="2"/>
      <c r="G359" s="2"/>
      <c r="H359" s="2"/>
      <c r="I359" s="2"/>
      <c r="J359" s="2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  <c r="V359" s="55"/>
      <c r="W359" s="55"/>
      <c r="X359" s="55"/>
      <c r="Y359" s="56"/>
      <c r="Z359" s="56"/>
      <c r="AA359" s="56"/>
      <c r="AB359" s="56"/>
      <c r="AC359" s="56"/>
      <c r="AD359" s="56"/>
      <c r="AE359" s="56"/>
      <c r="AF359" s="56"/>
      <c r="AG359" s="56"/>
      <c r="AH359" s="56"/>
      <c r="AI359" s="56"/>
      <c r="AJ359" s="56"/>
      <c r="AK359" s="56"/>
      <c r="AL359" s="56"/>
      <c r="AM359" s="56"/>
      <c r="AN359" s="56"/>
      <c r="AO359" s="56"/>
      <c r="AP359" s="56"/>
      <c r="AQ359" s="56"/>
      <c r="AR359" s="56"/>
      <c r="AS359" s="73"/>
      <c r="AT359" s="59"/>
      <c r="AU359" s="74"/>
    </row>
    <row r="360" spans="1:47">
      <c r="A360" s="2"/>
      <c r="B360" s="22"/>
      <c r="C360" s="2"/>
      <c r="D360" s="2"/>
      <c r="E360" s="2"/>
      <c r="F360" s="2"/>
      <c r="G360" s="2"/>
      <c r="H360" s="2"/>
      <c r="I360" s="2"/>
      <c r="J360" s="2"/>
      <c r="K360" s="55"/>
      <c r="L360" s="55"/>
      <c r="M360" s="55"/>
      <c r="N360" s="55"/>
      <c r="O360" s="55"/>
      <c r="P360" s="55"/>
      <c r="Q360" s="55"/>
      <c r="R360" s="55"/>
      <c r="S360" s="55"/>
      <c r="T360" s="55"/>
      <c r="U360" s="55"/>
      <c r="V360" s="55"/>
      <c r="W360" s="55"/>
      <c r="X360" s="55"/>
      <c r="Y360" s="56"/>
      <c r="Z360" s="56"/>
      <c r="AA360" s="56"/>
      <c r="AB360" s="56"/>
      <c r="AC360" s="56"/>
      <c r="AD360" s="56"/>
      <c r="AE360" s="56"/>
      <c r="AF360" s="56"/>
      <c r="AG360" s="56"/>
      <c r="AH360" s="56"/>
      <c r="AI360" s="56"/>
      <c r="AJ360" s="56"/>
      <c r="AK360" s="56"/>
      <c r="AL360" s="56"/>
      <c r="AM360" s="56"/>
      <c r="AN360" s="56"/>
      <c r="AO360" s="56"/>
      <c r="AP360" s="56"/>
      <c r="AQ360" s="56"/>
      <c r="AR360" s="56"/>
      <c r="AS360" s="73"/>
      <c r="AT360" s="59"/>
      <c r="AU360" s="74"/>
    </row>
    <row r="361" spans="1:47">
      <c r="A361" s="2"/>
      <c r="B361" s="22"/>
      <c r="C361" s="2"/>
      <c r="D361" s="2"/>
      <c r="E361" s="2"/>
      <c r="F361" s="2"/>
      <c r="G361" s="2"/>
      <c r="H361" s="2"/>
      <c r="I361" s="2"/>
      <c r="J361" s="2"/>
      <c r="K361" s="55"/>
      <c r="L361" s="55"/>
      <c r="M361" s="55"/>
      <c r="N361" s="55"/>
      <c r="O361" s="55"/>
      <c r="P361" s="55"/>
      <c r="Q361" s="55"/>
      <c r="R361" s="55"/>
      <c r="S361" s="55"/>
      <c r="T361" s="55"/>
      <c r="U361" s="55"/>
      <c r="V361" s="55"/>
      <c r="W361" s="55"/>
      <c r="X361" s="55"/>
      <c r="Y361" s="56"/>
      <c r="Z361" s="56"/>
      <c r="AA361" s="56"/>
      <c r="AB361" s="56"/>
      <c r="AC361" s="56"/>
      <c r="AD361" s="56"/>
      <c r="AE361" s="56"/>
      <c r="AF361" s="56"/>
      <c r="AG361" s="56"/>
      <c r="AH361" s="56"/>
      <c r="AI361" s="56"/>
      <c r="AJ361" s="56"/>
      <c r="AK361" s="56"/>
      <c r="AL361" s="56"/>
      <c r="AM361" s="56"/>
      <c r="AN361" s="56"/>
      <c r="AO361" s="56"/>
      <c r="AP361" s="56"/>
      <c r="AQ361" s="56"/>
      <c r="AR361" s="56"/>
      <c r="AS361" s="73"/>
      <c r="AT361" s="59"/>
      <c r="AU361" s="74"/>
    </row>
    <row r="362" spans="1:47">
      <c r="A362" s="2"/>
      <c r="B362" s="22"/>
      <c r="C362" s="2"/>
      <c r="D362" s="2"/>
      <c r="E362" s="2"/>
      <c r="F362" s="2"/>
      <c r="G362" s="2"/>
      <c r="H362" s="2"/>
      <c r="I362" s="2"/>
      <c r="J362" s="2"/>
      <c r="K362" s="55"/>
      <c r="L362" s="55"/>
      <c r="M362" s="55"/>
      <c r="N362" s="55"/>
      <c r="O362" s="55"/>
      <c r="P362" s="55"/>
      <c r="Q362" s="55"/>
      <c r="R362" s="55"/>
      <c r="S362" s="55"/>
      <c r="T362" s="55"/>
      <c r="U362" s="55"/>
      <c r="V362" s="55"/>
      <c r="W362" s="55"/>
      <c r="X362" s="55"/>
      <c r="Y362" s="56"/>
      <c r="Z362" s="56"/>
      <c r="AA362" s="56"/>
      <c r="AB362" s="56"/>
      <c r="AC362" s="56"/>
      <c r="AD362" s="56"/>
      <c r="AE362" s="56"/>
      <c r="AF362" s="56"/>
      <c r="AG362" s="56"/>
      <c r="AH362" s="56"/>
      <c r="AI362" s="56"/>
      <c r="AJ362" s="56"/>
      <c r="AK362" s="56"/>
      <c r="AL362" s="56"/>
      <c r="AM362" s="56"/>
      <c r="AN362" s="56"/>
      <c r="AO362" s="56"/>
      <c r="AP362" s="56"/>
      <c r="AQ362" s="56"/>
      <c r="AR362" s="56"/>
      <c r="AS362" s="73"/>
      <c r="AT362" s="59"/>
      <c r="AU362" s="74"/>
    </row>
    <row r="363" spans="1:47">
      <c r="A363" s="2"/>
      <c r="B363" s="22"/>
      <c r="C363" s="2"/>
      <c r="D363" s="2"/>
      <c r="E363" s="2"/>
      <c r="F363" s="2"/>
      <c r="G363" s="2"/>
      <c r="H363" s="2"/>
      <c r="I363" s="2"/>
      <c r="J363" s="2"/>
      <c r="K363" s="55"/>
      <c r="L363" s="55"/>
      <c r="M363" s="55"/>
      <c r="N363" s="55"/>
      <c r="O363" s="55"/>
      <c r="P363" s="55"/>
      <c r="Q363" s="55"/>
      <c r="R363" s="55"/>
      <c r="S363" s="55"/>
      <c r="T363" s="55"/>
      <c r="U363" s="55"/>
      <c r="V363" s="55"/>
      <c r="W363" s="55"/>
      <c r="X363" s="55"/>
      <c r="Y363" s="56"/>
      <c r="Z363" s="56"/>
      <c r="AA363" s="56"/>
      <c r="AB363" s="56"/>
      <c r="AC363" s="56"/>
      <c r="AD363" s="56"/>
      <c r="AE363" s="56"/>
      <c r="AF363" s="56"/>
      <c r="AG363" s="56"/>
      <c r="AH363" s="56"/>
      <c r="AI363" s="56"/>
      <c r="AJ363" s="56"/>
      <c r="AK363" s="56"/>
      <c r="AL363" s="56"/>
      <c r="AM363" s="56"/>
      <c r="AN363" s="56"/>
      <c r="AO363" s="56"/>
      <c r="AP363" s="56"/>
      <c r="AQ363" s="56"/>
      <c r="AR363" s="56"/>
      <c r="AS363" s="73"/>
      <c r="AT363" s="59"/>
      <c r="AU363" s="74"/>
    </row>
    <row r="364" spans="1:47">
      <c r="A364" s="2"/>
      <c r="B364" s="22"/>
      <c r="C364" s="2"/>
      <c r="D364" s="2"/>
      <c r="E364" s="2"/>
      <c r="F364" s="2"/>
      <c r="G364" s="2"/>
      <c r="H364" s="2"/>
      <c r="I364" s="2"/>
      <c r="J364" s="2"/>
      <c r="K364" s="55"/>
      <c r="L364" s="55"/>
      <c r="M364" s="55"/>
      <c r="N364" s="55"/>
      <c r="O364" s="55"/>
      <c r="P364" s="55"/>
      <c r="Q364" s="55"/>
      <c r="R364" s="55"/>
      <c r="S364" s="55"/>
      <c r="T364" s="55"/>
      <c r="U364" s="55"/>
      <c r="V364" s="55"/>
      <c r="W364" s="55"/>
      <c r="X364" s="55"/>
      <c r="Y364" s="56"/>
      <c r="Z364" s="56"/>
      <c r="AA364" s="56"/>
      <c r="AB364" s="56"/>
      <c r="AC364" s="56"/>
      <c r="AD364" s="56"/>
      <c r="AE364" s="56"/>
      <c r="AF364" s="56"/>
      <c r="AG364" s="56"/>
      <c r="AH364" s="56"/>
      <c r="AI364" s="56"/>
      <c r="AJ364" s="56"/>
      <c r="AK364" s="56"/>
      <c r="AL364" s="56"/>
      <c r="AM364" s="56"/>
      <c r="AN364" s="56"/>
      <c r="AO364" s="56"/>
      <c r="AP364" s="56"/>
      <c r="AQ364" s="56"/>
      <c r="AR364" s="56"/>
      <c r="AS364" s="73"/>
      <c r="AT364" s="59"/>
      <c r="AU364" s="74"/>
    </row>
    <row r="365" spans="1:47">
      <c r="A365" s="2"/>
      <c r="B365" s="22"/>
      <c r="C365" s="2"/>
      <c r="D365" s="2"/>
      <c r="E365" s="2"/>
      <c r="F365" s="2"/>
      <c r="G365" s="2"/>
      <c r="H365" s="2"/>
      <c r="I365" s="2"/>
      <c r="J365" s="2"/>
      <c r="K365" s="55"/>
      <c r="L365" s="55"/>
      <c r="M365" s="55"/>
      <c r="N365" s="55"/>
      <c r="O365" s="55"/>
      <c r="P365" s="55"/>
      <c r="Q365" s="55"/>
      <c r="R365" s="55"/>
      <c r="S365" s="55"/>
      <c r="T365" s="55"/>
      <c r="U365" s="55"/>
      <c r="V365" s="55"/>
      <c r="W365" s="55"/>
      <c r="X365" s="55"/>
      <c r="Y365" s="56"/>
      <c r="Z365" s="56"/>
      <c r="AA365" s="56"/>
      <c r="AB365" s="56"/>
      <c r="AC365" s="56"/>
      <c r="AD365" s="56"/>
      <c r="AE365" s="56"/>
      <c r="AF365" s="56"/>
      <c r="AG365" s="56"/>
      <c r="AH365" s="56"/>
      <c r="AI365" s="56"/>
      <c r="AJ365" s="56"/>
      <c r="AK365" s="56"/>
      <c r="AL365" s="56"/>
      <c r="AM365" s="56"/>
      <c r="AN365" s="56"/>
      <c r="AO365" s="56"/>
      <c r="AP365" s="56"/>
      <c r="AQ365" s="56"/>
      <c r="AR365" s="56"/>
      <c r="AS365" s="73"/>
      <c r="AT365" s="59"/>
      <c r="AU365" s="74"/>
    </row>
    <row r="366" spans="1:47">
      <c r="A366" s="2"/>
      <c r="B366" s="22"/>
      <c r="C366" s="2"/>
      <c r="D366" s="2"/>
      <c r="E366" s="2"/>
      <c r="F366" s="2"/>
      <c r="G366" s="2"/>
      <c r="H366" s="2"/>
      <c r="I366" s="2"/>
      <c r="J366" s="2"/>
      <c r="K366" s="55"/>
      <c r="L366" s="55"/>
      <c r="M366" s="55"/>
      <c r="N366" s="55"/>
      <c r="O366" s="55"/>
      <c r="P366" s="55"/>
      <c r="Q366" s="55"/>
      <c r="R366" s="55"/>
      <c r="S366" s="55"/>
      <c r="T366" s="55"/>
      <c r="U366" s="55"/>
      <c r="V366" s="55"/>
      <c r="W366" s="55"/>
      <c r="X366" s="55"/>
      <c r="Y366" s="56"/>
      <c r="Z366" s="56"/>
      <c r="AA366" s="56"/>
      <c r="AB366" s="56"/>
      <c r="AC366" s="56"/>
      <c r="AD366" s="56"/>
      <c r="AE366" s="56"/>
      <c r="AF366" s="56"/>
      <c r="AG366" s="56"/>
      <c r="AH366" s="56"/>
      <c r="AI366" s="56"/>
      <c r="AJ366" s="56"/>
      <c r="AK366" s="56"/>
      <c r="AL366" s="56"/>
      <c r="AM366" s="56"/>
      <c r="AN366" s="56"/>
      <c r="AO366" s="56"/>
      <c r="AP366" s="56"/>
      <c r="AQ366" s="56"/>
      <c r="AR366" s="56"/>
      <c r="AS366" s="73"/>
      <c r="AT366" s="59"/>
      <c r="AU366" s="74"/>
    </row>
    <row r="367" spans="1:47">
      <c r="A367" s="2"/>
      <c r="B367" s="22"/>
      <c r="C367" s="2"/>
      <c r="D367" s="2"/>
      <c r="E367" s="2"/>
      <c r="F367" s="2"/>
      <c r="G367" s="2"/>
      <c r="H367" s="2"/>
      <c r="I367" s="2"/>
      <c r="J367" s="2"/>
      <c r="K367" s="55"/>
      <c r="L367" s="55"/>
      <c r="M367" s="55"/>
      <c r="N367" s="55"/>
      <c r="O367" s="55"/>
      <c r="P367" s="55"/>
      <c r="Q367" s="55"/>
      <c r="R367" s="55"/>
      <c r="S367" s="55"/>
      <c r="T367" s="55"/>
      <c r="U367" s="55"/>
      <c r="V367" s="55"/>
      <c r="W367" s="55"/>
      <c r="X367" s="55"/>
      <c r="Y367" s="56"/>
      <c r="Z367" s="56"/>
      <c r="AA367" s="56"/>
      <c r="AB367" s="56"/>
      <c r="AC367" s="56"/>
      <c r="AD367" s="56"/>
      <c r="AE367" s="56"/>
      <c r="AF367" s="56"/>
      <c r="AG367" s="56"/>
      <c r="AH367" s="56"/>
      <c r="AI367" s="56"/>
      <c r="AJ367" s="56"/>
      <c r="AK367" s="56"/>
      <c r="AL367" s="56"/>
      <c r="AM367" s="56"/>
      <c r="AN367" s="56"/>
      <c r="AO367" s="56"/>
      <c r="AP367" s="56"/>
      <c r="AQ367" s="56"/>
      <c r="AR367" s="56"/>
      <c r="AS367" s="73"/>
      <c r="AT367" s="59"/>
      <c r="AU367" s="74"/>
    </row>
    <row r="368" spans="1:47">
      <c r="A368" s="2"/>
      <c r="B368" s="22"/>
      <c r="C368" s="2"/>
      <c r="D368" s="2"/>
      <c r="E368" s="2"/>
      <c r="F368" s="2"/>
      <c r="G368" s="2"/>
      <c r="H368" s="2"/>
      <c r="I368" s="2"/>
      <c r="J368" s="2"/>
      <c r="K368" s="55"/>
      <c r="L368" s="55"/>
      <c r="M368" s="55"/>
      <c r="N368" s="55"/>
      <c r="O368" s="55"/>
      <c r="P368" s="55"/>
      <c r="Q368" s="55"/>
      <c r="R368" s="55"/>
      <c r="S368" s="55"/>
      <c r="T368" s="55"/>
      <c r="U368" s="55"/>
      <c r="V368" s="55"/>
      <c r="W368" s="55"/>
      <c r="X368" s="55"/>
      <c r="Y368" s="56"/>
      <c r="Z368" s="56"/>
      <c r="AA368" s="56"/>
      <c r="AB368" s="56"/>
      <c r="AC368" s="56"/>
      <c r="AD368" s="56"/>
      <c r="AE368" s="56"/>
      <c r="AF368" s="56"/>
      <c r="AG368" s="56"/>
      <c r="AH368" s="56"/>
      <c r="AI368" s="56"/>
      <c r="AJ368" s="56"/>
      <c r="AK368" s="56"/>
      <c r="AL368" s="56"/>
      <c r="AM368" s="56"/>
      <c r="AN368" s="56"/>
      <c r="AO368" s="56"/>
      <c r="AP368" s="56"/>
      <c r="AQ368" s="56"/>
      <c r="AR368" s="56"/>
      <c r="AS368" s="73"/>
      <c r="AT368" s="59"/>
      <c r="AU368" s="74"/>
    </row>
    <row r="369" spans="1:47">
      <c r="A369" s="2"/>
      <c r="B369" s="22"/>
      <c r="C369" s="2"/>
      <c r="D369" s="2"/>
      <c r="E369" s="2"/>
      <c r="F369" s="2"/>
      <c r="G369" s="2"/>
      <c r="H369" s="2"/>
      <c r="I369" s="2"/>
      <c r="J369" s="2"/>
      <c r="K369" s="55"/>
      <c r="L369" s="55"/>
      <c r="M369" s="55"/>
      <c r="N369" s="55"/>
      <c r="O369" s="55"/>
      <c r="P369" s="55"/>
      <c r="Q369" s="55"/>
      <c r="R369" s="55"/>
      <c r="S369" s="55"/>
      <c r="T369" s="55"/>
      <c r="U369" s="55"/>
      <c r="V369" s="55"/>
      <c r="W369" s="55"/>
      <c r="X369" s="55"/>
      <c r="Y369" s="56"/>
      <c r="Z369" s="56"/>
      <c r="AA369" s="56"/>
      <c r="AB369" s="56"/>
      <c r="AC369" s="56"/>
      <c r="AD369" s="56"/>
      <c r="AE369" s="56"/>
      <c r="AF369" s="56"/>
      <c r="AG369" s="56"/>
      <c r="AH369" s="56"/>
      <c r="AI369" s="56"/>
      <c r="AJ369" s="56"/>
      <c r="AK369" s="56"/>
      <c r="AL369" s="56"/>
      <c r="AM369" s="56"/>
      <c r="AN369" s="56"/>
      <c r="AO369" s="56"/>
      <c r="AP369" s="56"/>
      <c r="AQ369" s="56"/>
      <c r="AR369" s="56"/>
      <c r="AS369" s="73"/>
      <c r="AT369" s="59"/>
      <c r="AU369" s="74"/>
    </row>
    <row r="370" spans="1:47">
      <c r="A370" s="2"/>
      <c r="B370" s="22"/>
      <c r="C370" s="2"/>
      <c r="D370" s="2"/>
      <c r="E370" s="2"/>
      <c r="F370" s="2"/>
      <c r="G370" s="2"/>
      <c r="H370" s="2"/>
      <c r="I370" s="2"/>
      <c r="J370" s="2"/>
      <c r="K370" s="55"/>
      <c r="L370" s="55"/>
      <c r="M370" s="55"/>
      <c r="N370" s="55"/>
      <c r="O370" s="55"/>
      <c r="P370" s="55"/>
      <c r="Q370" s="55"/>
      <c r="R370" s="55"/>
      <c r="S370" s="55"/>
      <c r="T370" s="55"/>
      <c r="U370" s="55"/>
      <c r="V370" s="55"/>
      <c r="W370" s="55"/>
      <c r="X370" s="55"/>
      <c r="Y370" s="56"/>
      <c r="Z370" s="56"/>
      <c r="AA370" s="56"/>
      <c r="AB370" s="56"/>
      <c r="AC370" s="56"/>
      <c r="AD370" s="56"/>
      <c r="AE370" s="56"/>
      <c r="AF370" s="56"/>
      <c r="AG370" s="56"/>
      <c r="AH370" s="56"/>
      <c r="AI370" s="56"/>
      <c r="AJ370" s="56"/>
      <c r="AK370" s="56"/>
      <c r="AL370" s="56"/>
      <c r="AM370" s="56"/>
      <c r="AN370" s="56"/>
      <c r="AO370" s="56"/>
      <c r="AP370" s="56"/>
      <c r="AQ370" s="56"/>
      <c r="AR370" s="56"/>
      <c r="AS370" s="73"/>
      <c r="AT370" s="59"/>
      <c r="AU370" s="74"/>
    </row>
    <row r="371" spans="1:47">
      <c r="A371" s="2"/>
      <c r="B371" s="22"/>
      <c r="C371" s="2"/>
      <c r="D371" s="2"/>
      <c r="E371" s="2"/>
      <c r="F371" s="2"/>
      <c r="G371" s="2"/>
      <c r="H371" s="2"/>
      <c r="I371" s="2"/>
      <c r="J371" s="2"/>
      <c r="K371" s="55"/>
      <c r="L371" s="55"/>
      <c r="M371" s="55"/>
      <c r="N371" s="55"/>
      <c r="O371" s="55"/>
      <c r="P371" s="55"/>
      <c r="Q371" s="55"/>
      <c r="R371" s="55"/>
      <c r="S371" s="55"/>
      <c r="T371" s="55"/>
      <c r="U371" s="55"/>
      <c r="V371" s="55"/>
      <c r="W371" s="55"/>
      <c r="X371" s="55"/>
      <c r="Y371" s="56"/>
      <c r="Z371" s="56"/>
      <c r="AA371" s="56"/>
      <c r="AB371" s="56"/>
      <c r="AC371" s="56"/>
      <c r="AD371" s="56"/>
      <c r="AE371" s="56"/>
      <c r="AF371" s="56"/>
      <c r="AG371" s="56"/>
      <c r="AH371" s="56"/>
      <c r="AI371" s="56"/>
      <c r="AJ371" s="56"/>
      <c r="AK371" s="56"/>
      <c r="AL371" s="56"/>
      <c r="AM371" s="56"/>
      <c r="AN371" s="56"/>
      <c r="AO371" s="56"/>
      <c r="AP371" s="56"/>
      <c r="AQ371" s="56"/>
      <c r="AR371" s="56"/>
      <c r="AS371" s="73"/>
      <c r="AT371" s="59"/>
      <c r="AU371" s="74"/>
    </row>
    <row r="372" spans="1:47">
      <c r="A372" s="2"/>
      <c r="B372" s="22"/>
      <c r="C372" s="2"/>
      <c r="D372" s="2"/>
      <c r="E372" s="2"/>
      <c r="F372" s="2"/>
      <c r="G372" s="2"/>
      <c r="H372" s="2"/>
      <c r="I372" s="2"/>
      <c r="J372" s="2"/>
      <c r="K372" s="55"/>
      <c r="L372" s="55"/>
      <c r="M372" s="55"/>
      <c r="N372" s="55"/>
      <c r="O372" s="55"/>
      <c r="P372" s="55"/>
      <c r="Q372" s="55"/>
      <c r="R372" s="55"/>
      <c r="S372" s="55"/>
      <c r="T372" s="55"/>
      <c r="U372" s="55"/>
      <c r="V372" s="55"/>
      <c r="W372" s="55"/>
      <c r="X372" s="55"/>
      <c r="Y372" s="56"/>
      <c r="Z372" s="56"/>
      <c r="AA372" s="56"/>
      <c r="AB372" s="56"/>
      <c r="AC372" s="56"/>
      <c r="AD372" s="56"/>
      <c r="AE372" s="56"/>
      <c r="AF372" s="56"/>
      <c r="AG372" s="56"/>
      <c r="AH372" s="56"/>
      <c r="AI372" s="56"/>
      <c r="AJ372" s="56"/>
      <c r="AK372" s="56"/>
      <c r="AL372" s="56"/>
      <c r="AM372" s="56"/>
      <c r="AN372" s="56"/>
      <c r="AO372" s="56"/>
      <c r="AP372" s="56"/>
      <c r="AQ372" s="56"/>
      <c r="AR372" s="56"/>
      <c r="AS372" s="73"/>
      <c r="AT372" s="59"/>
      <c r="AU372" s="74"/>
    </row>
    <row r="373" spans="1:47">
      <c r="A373" s="2"/>
      <c r="B373" s="22"/>
      <c r="C373" s="2"/>
      <c r="D373" s="2"/>
      <c r="E373" s="2"/>
      <c r="F373" s="2"/>
      <c r="G373" s="2"/>
      <c r="H373" s="2"/>
      <c r="I373" s="2"/>
      <c r="J373" s="2"/>
      <c r="K373" s="55"/>
      <c r="L373" s="55"/>
      <c r="M373" s="55"/>
      <c r="N373" s="55"/>
      <c r="O373" s="55"/>
      <c r="P373" s="55"/>
      <c r="Q373" s="55"/>
      <c r="R373" s="55"/>
      <c r="S373" s="55"/>
      <c r="T373" s="55"/>
      <c r="U373" s="55"/>
      <c r="V373" s="55"/>
      <c r="W373" s="55"/>
      <c r="X373" s="55"/>
      <c r="Y373" s="56"/>
      <c r="Z373" s="56"/>
      <c r="AA373" s="56"/>
      <c r="AB373" s="56"/>
      <c r="AC373" s="56"/>
      <c r="AD373" s="56"/>
      <c r="AE373" s="56"/>
      <c r="AF373" s="56"/>
      <c r="AG373" s="56"/>
      <c r="AH373" s="56"/>
      <c r="AI373" s="56"/>
      <c r="AJ373" s="56"/>
      <c r="AK373" s="56"/>
      <c r="AL373" s="56"/>
      <c r="AM373" s="56"/>
      <c r="AN373" s="56"/>
      <c r="AO373" s="56"/>
      <c r="AP373" s="56"/>
      <c r="AQ373" s="56"/>
      <c r="AR373" s="56"/>
      <c r="AS373" s="73"/>
      <c r="AT373" s="59"/>
      <c r="AU373" s="74"/>
    </row>
    <row r="374" spans="1:47">
      <c r="A374" s="2"/>
      <c r="B374" s="22"/>
      <c r="C374" s="2"/>
      <c r="D374" s="2"/>
      <c r="E374" s="2"/>
      <c r="F374" s="2"/>
      <c r="G374" s="2"/>
      <c r="H374" s="2"/>
      <c r="I374" s="2"/>
      <c r="J374" s="2"/>
      <c r="K374" s="55"/>
      <c r="L374" s="55"/>
      <c r="M374" s="55"/>
      <c r="N374" s="55"/>
      <c r="O374" s="55"/>
      <c r="P374" s="55"/>
      <c r="Q374" s="55"/>
      <c r="R374" s="55"/>
      <c r="S374" s="55"/>
      <c r="T374" s="55"/>
      <c r="U374" s="55"/>
      <c r="V374" s="55"/>
      <c r="W374" s="55"/>
      <c r="X374" s="55"/>
      <c r="Y374" s="56"/>
      <c r="Z374" s="56"/>
      <c r="AA374" s="56"/>
      <c r="AB374" s="56"/>
      <c r="AC374" s="56"/>
      <c r="AD374" s="56"/>
      <c r="AE374" s="56"/>
      <c r="AF374" s="56"/>
      <c r="AG374" s="56"/>
      <c r="AH374" s="56"/>
      <c r="AI374" s="56"/>
      <c r="AJ374" s="56"/>
      <c r="AK374" s="56"/>
      <c r="AL374" s="56"/>
      <c r="AM374" s="56"/>
      <c r="AN374" s="56"/>
      <c r="AO374" s="56"/>
      <c r="AP374" s="56"/>
      <c r="AQ374" s="56"/>
      <c r="AR374" s="56"/>
      <c r="AS374" s="73"/>
      <c r="AT374" s="59"/>
      <c r="AU374" s="74"/>
    </row>
    <row r="375" spans="1:47">
      <c r="A375" s="2"/>
      <c r="B375" s="22"/>
      <c r="C375" s="2"/>
      <c r="D375" s="2"/>
      <c r="E375" s="2"/>
      <c r="F375" s="2"/>
      <c r="G375" s="2"/>
      <c r="H375" s="2"/>
      <c r="I375" s="2"/>
      <c r="J375" s="2"/>
      <c r="K375" s="55"/>
      <c r="L375" s="55"/>
      <c r="M375" s="55"/>
      <c r="N375" s="55"/>
      <c r="O375" s="55"/>
      <c r="P375" s="55"/>
      <c r="Q375" s="55"/>
      <c r="R375" s="55"/>
      <c r="S375" s="55"/>
      <c r="T375" s="55"/>
      <c r="U375" s="55"/>
      <c r="V375" s="55"/>
      <c r="W375" s="55"/>
      <c r="X375" s="55"/>
      <c r="Y375" s="56"/>
      <c r="Z375" s="56"/>
      <c r="AA375" s="56"/>
      <c r="AB375" s="56"/>
      <c r="AC375" s="56"/>
      <c r="AD375" s="56"/>
      <c r="AE375" s="56"/>
      <c r="AF375" s="56"/>
      <c r="AG375" s="56"/>
      <c r="AH375" s="56"/>
      <c r="AI375" s="56"/>
      <c r="AJ375" s="56"/>
      <c r="AK375" s="56"/>
      <c r="AL375" s="56"/>
      <c r="AM375" s="56"/>
      <c r="AN375" s="56"/>
      <c r="AO375" s="56"/>
      <c r="AP375" s="56"/>
      <c r="AQ375" s="56"/>
      <c r="AR375" s="56"/>
      <c r="AS375" s="73"/>
      <c r="AT375" s="59"/>
      <c r="AU375" s="74"/>
    </row>
    <row r="376" spans="1:47">
      <c r="A376" s="2"/>
      <c r="B376" s="22"/>
      <c r="C376" s="2"/>
      <c r="D376" s="2"/>
      <c r="E376" s="2"/>
      <c r="F376" s="2"/>
      <c r="G376" s="2"/>
      <c r="H376" s="2"/>
      <c r="I376" s="2"/>
      <c r="J376" s="2"/>
      <c r="K376" s="55"/>
      <c r="L376" s="55"/>
      <c r="M376" s="55"/>
      <c r="N376" s="55"/>
      <c r="O376" s="55"/>
      <c r="P376" s="55"/>
      <c r="Q376" s="55"/>
      <c r="R376" s="55"/>
      <c r="S376" s="55"/>
      <c r="T376" s="55"/>
      <c r="U376" s="55"/>
      <c r="V376" s="55"/>
      <c r="W376" s="55"/>
      <c r="X376" s="55"/>
      <c r="Y376" s="56"/>
      <c r="Z376" s="56"/>
      <c r="AA376" s="56"/>
      <c r="AB376" s="56"/>
      <c r="AC376" s="56"/>
      <c r="AD376" s="56"/>
      <c r="AE376" s="56"/>
      <c r="AF376" s="56"/>
      <c r="AG376" s="56"/>
      <c r="AH376" s="56"/>
      <c r="AI376" s="56"/>
      <c r="AJ376" s="56"/>
      <c r="AK376" s="56"/>
      <c r="AL376" s="56"/>
      <c r="AM376" s="56"/>
      <c r="AN376" s="56"/>
      <c r="AO376" s="56"/>
      <c r="AP376" s="56"/>
      <c r="AQ376" s="56"/>
      <c r="AR376" s="56"/>
      <c r="AS376" s="73"/>
      <c r="AT376" s="59"/>
      <c r="AU376" s="74"/>
    </row>
    <row r="377" spans="1:47">
      <c r="A377" s="2"/>
      <c r="B377" s="22"/>
      <c r="C377" s="2"/>
      <c r="D377" s="2"/>
      <c r="E377" s="2"/>
      <c r="F377" s="2"/>
      <c r="G377" s="2"/>
      <c r="H377" s="2"/>
      <c r="I377" s="2"/>
      <c r="J377" s="2"/>
      <c r="K377" s="55"/>
      <c r="L377" s="55"/>
      <c r="M377" s="55"/>
      <c r="N377" s="55"/>
      <c r="O377" s="55"/>
      <c r="P377" s="55"/>
      <c r="Q377" s="55"/>
      <c r="R377" s="55"/>
      <c r="S377" s="55"/>
      <c r="T377" s="55"/>
      <c r="U377" s="55"/>
      <c r="V377" s="55"/>
      <c r="W377" s="55"/>
      <c r="X377" s="55"/>
      <c r="Y377" s="56"/>
      <c r="Z377" s="56"/>
      <c r="AA377" s="56"/>
      <c r="AB377" s="56"/>
      <c r="AC377" s="56"/>
      <c r="AD377" s="56"/>
      <c r="AE377" s="56"/>
      <c r="AF377" s="56"/>
      <c r="AG377" s="56"/>
      <c r="AH377" s="56"/>
      <c r="AI377" s="56"/>
      <c r="AJ377" s="56"/>
      <c r="AK377" s="56"/>
      <c r="AL377" s="56"/>
      <c r="AM377" s="56"/>
      <c r="AN377" s="56"/>
      <c r="AO377" s="56"/>
      <c r="AP377" s="56"/>
      <c r="AQ377" s="56"/>
      <c r="AR377" s="56"/>
      <c r="AS377" s="73"/>
      <c r="AT377" s="59"/>
      <c r="AU377" s="74"/>
    </row>
    <row r="378" spans="1:47">
      <c r="A378" s="2"/>
      <c r="B378" s="22"/>
      <c r="C378" s="2"/>
      <c r="D378" s="2"/>
      <c r="E378" s="2"/>
      <c r="F378" s="2"/>
      <c r="G378" s="2"/>
      <c r="H378" s="2"/>
      <c r="I378" s="2"/>
      <c r="J378" s="2"/>
      <c r="K378" s="55"/>
      <c r="L378" s="55"/>
      <c r="M378" s="55"/>
      <c r="N378" s="55"/>
      <c r="O378" s="55"/>
      <c r="P378" s="55"/>
      <c r="Q378" s="55"/>
      <c r="R378" s="55"/>
      <c r="S378" s="55"/>
      <c r="T378" s="55"/>
      <c r="U378" s="55"/>
      <c r="V378" s="55"/>
      <c r="W378" s="55"/>
      <c r="X378" s="55"/>
      <c r="Y378" s="56"/>
      <c r="Z378" s="56"/>
      <c r="AA378" s="56"/>
      <c r="AB378" s="56"/>
      <c r="AC378" s="56"/>
      <c r="AD378" s="56"/>
      <c r="AE378" s="56"/>
      <c r="AF378" s="56"/>
      <c r="AG378" s="56"/>
      <c r="AH378" s="56"/>
      <c r="AI378" s="56"/>
      <c r="AJ378" s="56"/>
      <c r="AK378" s="56"/>
      <c r="AL378" s="56"/>
      <c r="AM378" s="56"/>
      <c r="AN378" s="56"/>
      <c r="AO378" s="56"/>
      <c r="AP378" s="56"/>
      <c r="AQ378" s="56"/>
      <c r="AR378" s="56"/>
      <c r="AS378" s="73"/>
      <c r="AT378" s="59"/>
      <c r="AU378" s="74"/>
    </row>
    <row r="379" spans="1:47">
      <c r="A379" s="2"/>
      <c r="B379" s="22"/>
      <c r="C379" s="2"/>
      <c r="D379" s="2"/>
      <c r="E379" s="2"/>
      <c r="F379" s="2"/>
      <c r="G379" s="2"/>
      <c r="H379" s="2"/>
      <c r="I379" s="2"/>
      <c r="J379" s="2"/>
      <c r="K379" s="55"/>
      <c r="L379" s="55"/>
      <c r="M379" s="55"/>
      <c r="N379" s="55"/>
      <c r="O379" s="55"/>
      <c r="P379" s="55"/>
      <c r="Q379" s="55"/>
      <c r="R379" s="55"/>
      <c r="S379" s="55"/>
      <c r="T379" s="55"/>
      <c r="U379" s="55"/>
      <c r="V379" s="55"/>
      <c r="W379" s="55"/>
      <c r="X379" s="55"/>
      <c r="Y379" s="56"/>
      <c r="Z379" s="56"/>
      <c r="AA379" s="56"/>
      <c r="AB379" s="56"/>
      <c r="AC379" s="56"/>
      <c r="AD379" s="56"/>
      <c r="AE379" s="56"/>
      <c r="AF379" s="56"/>
      <c r="AG379" s="56"/>
      <c r="AH379" s="56"/>
      <c r="AI379" s="56"/>
      <c r="AJ379" s="56"/>
      <c r="AK379" s="56"/>
      <c r="AL379" s="56"/>
      <c r="AM379" s="56"/>
      <c r="AN379" s="56"/>
      <c r="AO379" s="56"/>
      <c r="AP379" s="56"/>
      <c r="AQ379" s="56"/>
      <c r="AR379" s="56"/>
      <c r="AS379" s="73"/>
      <c r="AT379" s="59"/>
      <c r="AU379" s="74"/>
    </row>
    <row r="380" spans="1:47">
      <c r="A380" s="2"/>
      <c r="B380" s="22"/>
      <c r="C380" s="2"/>
      <c r="D380" s="2"/>
      <c r="E380" s="2"/>
      <c r="F380" s="2"/>
      <c r="G380" s="2"/>
      <c r="H380" s="2"/>
      <c r="I380" s="2"/>
      <c r="J380" s="2"/>
      <c r="K380" s="55"/>
      <c r="L380" s="55"/>
      <c r="M380" s="55"/>
      <c r="N380" s="55"/>
      <c r="O380" s="55"/>
      <c r="P380" s="55"/>
      <c r="Q380" s="55"/>
      <c r="R380" s="55"/>
      <c r="S380" s="55"/>
      <c r="T380" s="55"/>
      <c r="U380" s="55"/>
      <c r="V380" s="55"/>
      <c r="W380" s="55"/>
      <c r="X380" s="55"/>
      <c r="Y380" s="56"/>
      <c r="Z380" s="56"/>
      <c r="AA380" s="56"/>
      <c r="AB380" s="56"/>
      <c r="AC380" s="56"/>
      <c r="AD380" s="56"/>
      <c r="AE380" s="56"/>
      <c r="AF380" s="56"/>
      <c r="AG380" s="56"/>
      <c r="AH380" s="56"/>
      <c r="AI380" s="56"/>
      <c r="AJ380" s="56"/>
      <c r="AK380" s="56"/>
      <c r="AL380" s="56"/>
      <c r="AM380" s="56"/>
      <c r="AN380" s="56"/>
      <c r="AO380" s="56"/>
      <c r="AP380" s="56"/>
      <c r="AQ380" s="56"/>
      <c r="AR380" s="56"/>
      <c r="AS380" s="73"/>
      <c r="AT380" s="59"/>
      <c r="AU380" s="74"/>
    </row>
    <row r="381" spans="1:47">
      <c r="A381" s="2"/>
      <c r="B381" s="22"/>
      <c r="C381" s="2"/>
      <c r="D381" s="2"/>
      <c r="E381" s="2"/>
      <c r="F381" s="2"/>
      <c r="G381" s="2"/>
      <c r="H381" s="2"/>
      <c r="I381" s="2"/>
      <c r="J381" s="2"/>
      <c r="K381" s="55"/>
      <c r="L381" s="55"/>
      <c r="M381" s="55"/>
      <c r="N381" s="55"/>
      <c r="O381" s="55"/>
      <c r="P381" s="55"/>
      <c r="Q381" s="55"/>
      <c r="R381" s="55"/>
      <c r="S381" s="55"/>
      <c r="T381" s="55"/>
      <c r="U381" s="55"/>
      <c r="V381" s="55"/>
      <c r="W381" s="55"/>
      <c r="X381" s="55"/>
      <c r="Y381" s="56"/>
      <c r="Z381" s="56"/>
      <c r="AA381" s="56"/>
      <c r="AB381" s="56"/>
      <c r="AC381" s="56"/>
      <c r="AD381" s="56"/>
      <c r="AE381" s="56"/>
      <c r="AF381" s="56"/>
      <c r="AG381" s="56"/>
      <c r="AH381" s="56"/>
      <c r="AI381" s="56"/>
      <c r="AJ381" s="56"/>
      <c r="AK381" s="56"/>
      <c r="AL381" s="56"/>
      <c r="AM381" s="56"/>
      <c r="AN381" s="56"/>
      <c r="AO381" s="56"/>
      <c r="AP381" s="56"/>
      <c r="AQ381" s="56"/>
      <c r="AR381" s="56"/>
      <c r="AS381" s="73"/>
      <c r="AT381" s="59"/>
      <c r="AU381" s="74"/>
    </row>
    <row r="382" spans="1:47">
      <c r="A382" s="2"/>
      <c r="B382" s="22"/>
      <c r="C382" s="2"/>
      <c r="D382" s="2"/>
      <c r="E382" s="2"/>
      <c r="F382" s="2"/>
      <c r="G382" s="2"/>
      <c r="H382" s="2"/>
      <c r="I382" s="2"/>
      <c r="J382" s="2"/>
      <c r="K382" s="55"/>
      <c r="L382" s="55"/>
      <c r="M382" s="55"/>
      <c r="N382" s="55"/>
      <c r="O382" s="55"/>
      <c r="P382" s="55"/>
      <c r="Q382" s="55"/>
      <c r="R382" s="55"/>
      <c r="S382" s="55"/>
      <c r="T382" s="55"/>
      <c r="U382" s="55"/>
      <c r="V382" s="55"/>
      <c r="W382" s="55"/>
      <c r="X382" s="55"/>
      <c r="Y382" s="56"/>
      <c r="Z382" s="56"/>
      <c r="AA382" s="56"/>
      <c r="AB382" s="56"/>
      <c r="AC382" s="56"/>
      <c r="AD382" s="56"/>
      <c r="AE382" s="56"/>
      <c r="AF382" s="56"/>
      <c r="AG382" s="56"/>
      <c r="AH382" s="56"/>
      <c r="AI382" s="56"/>
      <c r="AJ382" s="56"/>
      <c r="AK382" s="56"/>
      <c r="AL382" s="56"/>
      <c r="AM382" s="56"/>
      <c r="AN382" s="56"/>
      <c r="AO382" s="56"/>
      <c r="AP382" s="56"/>
      <c r="AQ382" s="56"/>
      <c r="AR382" s="56"/>
      <c r="AS382" s="73"/>
      <c r="AT382" s="59"/>
      <c r="AU382" s="74"/>
    </row>
    <row r="383" spans="1:47">
      <c r="A383" s="2"/>
      <c r="B383" s="22"/>
      <c r="C383" s="2"/>
      <c r="D383" s="2"/>
      <c r="E383" s="2"/>
      <c r="F383" s="2"/>
      <c r="G383" s="2"/>
      <c r="H383" s="2"/>
      <c r="I383" s="2"/>
      <c r="J383" s="2"/>
      <c r="K383" s="55"/>
      <c r="L383" s="55"/>
      <c r="M383" s="55"/>
      <c r="N383" s="55"/>
      <c r="O383" s="55"/>
      <c r="P383" s="55"/>
      <c r="Q383" s="55"/>
      <c r="R383" s="55"/>
      <c r="S383" s="55"/>
      <c r="T383" s="55"/>
      <c r="U383" s="55"/>
      <c r="V383" s="55"/>
      <c r="W383" s="55"/>
      <c r="X383" s="55"/>
      <c r="Y383" s="56"/>
      <c r="Z383" s="56"/>
      <c r="AA383" s="56"/>
      <c r="AB383" s="56"/>
      <c r="AC383" s="56"/>
      <c r="AD383" s="56"/>
      <c r="AE383" s="56"/>
      <c r="AF383" s="56"/>
      <c r="AG383" s="56"/>
      <c r="AH383" s="56"/>
      <c r="AI383" s="56"/>
      <c r="AJ383" s="56"/>
      <c r="AK383" s="56"/>
      <c r="AL383" s="56"/>
      <c r="AM383" s="56"/>
      <c r="AN383" s="56"/>
      <c r="AO383" s="56"/>
      <c r="AP383" s="56"/>
      <c r="AQ383" s="56"/>
      <c r="AR383" s="56"/>
      <c r="AS383" s="73"/>
      <c r="AT383" s="59"/>
      <c r="AU383" s="74"/>
    </row>
    <row r="384" spans="1:47">
      <c r="A384" s="2"/>
      <c r="B384" s="22"/>
      <c r="C384" s="2"/>
      <c r="D384" s="2"/>
      <c r="E384" s="2"/>
      <c r="F384" s="2"/>
      <c r="G384" s="2"/>
      <c r="H384" s="2"/>
      <c r="I384" s="2"/>
      <c r="J384" s="2"/>
      <c r="K384" s="55"/>
      <c r="L384" s="55"/>
      <c r="M384" s="55"/>
      <c r="N384" s="55"/>
      <c r="O384" s="55"/>
      <c r="P384" s="55"/>
      <c r="Q384" s="55"/>
      <c r="R384" s="55"/>
      <c r="S384" s="55"/>
      <c r="T384" s="55"/>
      <c r="U384" s="55"/>
      <c r="V384" s="55"/>
      <c r="W384" s="55"/>
      <c r="X384" s="55"/>
      <c r="Y384" s="56"/>
      <c r="Z384" s="56"/>
      <c r="AA384" s="56"/>
      <c r="AB384" s="56"/>
      <c r="AC384" s="56"/>
      <c r="AD384" s="56"/>
      <c r="AE384" s="56"/>
      <c r="AF384" s="56"/>
      <c r="AG384" s="56"/>
      <c r="AH384" s="56"/>
      <c r="AI384" s="56"/>
      <c r="AJ384" s="56"/>
      <c r="AK384" s="56"/>
      <c r="AL384" s="56"/>
      <c r="AM384" s="56"/>
      <c r="AN384" s="56"/>
      <c r="AO384" s="56"/>
      <c r="AP384" s="56"/>
      <c r="AQ384" s="56"/>
      <c r="AR384" s="56"/>
      <c r="AS384" s="73"/>
      <c r="AT384" s="59"/>
      <c r="AU384" s="74"/>
    </row>
    <row r="385" spans="1:47">
      <c r="A385" s="2"/>
      <c r="B385" s="22"/>
      <c r="C385" s="2"/>
      <c r="D385" s="2"/>
      <c r="E385" s="2"/>
      <c r="F385" s="2"/>
      <c r="G385" s="2"/>
      <c r="H385" s="2"/>
      <c r="I385" s="2"/>
      <c r="J385" s="2"/>
      <c r="K385" s="55"/>
      <c r="L385" s="55"/>
      <c r="M385" s="55"/>
      <c r="N385" s="55"/>
      <c r="O385" s="55"/>
      <c r="P385" s="55"/>
      <c r="Q385" s="55"/>
      <c r="R385" s="55"/>
      <c r="S385" s="55"/>
      <c r="T385" s="55"/>
      <c r="U385" s="55"/>
      <c r="V385" s="55"/>
      <c r="W385" s="55"/>
      <c r="X385" s="55"/>
      <c r="Y385" s="56"/>
      <c r="Z385" s="56"/>
      <c r="AA385" s="56"/>
      <c r="AB385" s="56"/>
      <c r="AC385" s="56"/>
      <c r="AD385" s="56"/>
      <c r="AE385" s="56"/>
      <c r="AF385" s="56"/>
      <c r="AG385" s="56"/>
      <c r="AH385" s="56"/>
      <c r="AI385" s="56"/>
      <c r="AJ385" s="56"/>
      <c r="AK385" s="56"/>
      <c r="AL385" s="56"/>
      <c r="AM385" s="56"/>
      <c r="AN385" s="56"/>
      <c r="AO385" s="56"/>
      <c r="AP385" s="56"/>
      <c r="AQ385" s="56"/>
      <c r="AR385" s="56"/>
      <c r="AS385" s="73"/>
      <c r="AT385" s="59"/>
      <c r="AU385" s="74"/>
    </row>
    <row r="386" spans="1:47">
      <c r="A386" s="2"/>
      <c r="B386" s="22"/>
      <c r="C386" s="2"/>
      <c r="D386" s="2"/>
      <c r="E386" s="2"/>
      <c r="F386" s="2"/>
      <c r="G386" s="2"/>
      <c r="H386" s="2"/>
      <c r="I386" s="2"/>
      <c r="J386" s="2"/>
      <c r="K386" s="55"/>
      <c r="L386" s="55"/>
      <c r="M386" s="55"/>
      <c r="N386" s="55"/>
      <c r="O386" s="55"/>
      <c r="P386" s="55"/>
      <c r="Q386" s="55"/>
      <c r="R386" s="55"/>
      <c r="S386" s="55"/>
      <c r="T386" s="55"/>
      <c r="U386" s="55"/>
      <c r="V386" s="55"/>
      <c r="W386" s="55"/>
      <c r="X386" s="55"/>
      <c r="Y386" s="56"/>
      <c r="Z386" s="56"/>
      <c r="AA386" s="56"/>
      <c r="AB386" s="56"/>
      <c r="AC386" s="56"/>
      <c r="AD386" s="56"/>
      <c r="AE386" s="56"/>
      <c r="AF386" s="56"/>
      <c r="AG386" s="56"/>
      <c r="AH386" s="56"/>
      <c r="AI386" s="56"/>
      <c r="AJ386" s="56"/>
      <c r="AK386" s="56"/>
      <c r="AL386" s="56"/>
      <c r="AM386" s="56"/>
      <c r="AN386" s="56"/>
      <c r="AO386" s="56"/>
      <c r="AP386" s="56"/>
      <c r="AQ386" s="56"/>
      <c r="AR386" s="56"/>
      <c r="AS386" s="73"/>
      <c r="AT386" s="59"/>
      <c r="AU386" s="74"/>
    </row>
    <row r="387" spans="1:47">
      <c r="A387" s="2"/>
      <c r="B387" s="22"/>
      <c r="C387" s="2"/>
      <c r="D387" s="2"/>
      <c r="E387" s="2"/>
      <c r="F387" s="2"/>
      <c r="G387" s="2"/>
      <c r="H387" s="2"/>
      <c r="I387" s="2"/>
      <c r="J387" s="2"/>
      <c r="K387" s="55"/>
      <c r="L387" s="55"/>
      <c r="M387" s="55"/>
      <c r="N387" s="55"/>
      <c r="O387" s="55"/>
      <c r="P387" s="55"/>
      <c r="Q387" s="55"/>
      <c r="R387" s="55"/>
      <c r="S387" s="55"/>
      <c r="T387" s="55"/>
      <c r="U387" s="55"/>
      <c r="V387" s="55"/>
      <c r="W387" s="55"/>
      <c r="X387" s="55"/>
      <c r="Y387" s="56"/>
      <c r="Z387" s="56"/>
      <c r="AA387" s="56"/>
      <c r="AB387" s="56"/>
      <c r="AC387" s="56"/>
      <c r="AD387" s="56"/>
      <c r="AE387" s="56"/>
      <c r="AF387" s="56"/>
      <c r="AG387" s="56"/>
      <c r="AH387" s="56"/>
      <c r="AI387" s="56"/>
      <c r="AJ387" s="56"/>
      <c r="AK387" s="56"/>
      <c r="AL387" s="56"/>
      <c r="AM387" s="56"/>
      <c r="AN387" s="56"/>
      <c r="AO387" s="56"/>
      <c r="AP387" s="56"/>
      <c r="AQ387" s="56"/>
      <c r="AR387" s="56"/>
      <c r="AS387" s="73"/>
      <c r="AT387" s="59"/>
      <c r="AU387" s="74"/>
    </row>
    <row r="388" spans="1:47">
      <c r="A388" s="2"/>
      <c r="B388" s="22"/>
      <c r="C388" s="2"/>
      <c r="D388" s="2"/>
      <c r="E388" s="2"/>
      <c r="F388" s="2"/>
      <c r="G388" s="2"/>
      <c r="H388" s="2"/>
      <c r="I388" s="2"/>
      <c r="J388" s="2"/>
      <c r="K388" s="55"/>
      <c r="L388" s="55"/>
      <c r="M388" s="55"/>
      <c r="N388" s="55"/>
      <c r="O388" s="55"/>
      <c r="P388" s="55"/>
      <c r="Q388" s="55"/>
      <c r="R388" s="55"/>
      <c r="S388" s="55"/>
      <c r="T388" s="55"/>
      <c r="U388" s="55"/>
      <c r="V388" s="55"/>
      <c r="W388" s="55"/>
      <c r="X388" s="55"/>
      <c r="Y388" s="56"/>
      <c r="Z388" s="56"/>
      <c r="AA388" s="56"/>
      <c r="AB388" s="56"/>
      <c r="AC388" s="56"/>
      <c r="AD388" s="56"/>
      <c r="AE388" s="56"/>
      <c r="AF388" s="56"/>
      <c r="AG388" s="56"/>
      <c r="AH388" s="56"/>
      <c r="AI388" s="56"/>
      <c r="AJ388" s="56"/>
      <c r="AK388" s="56"/>
      <c r="AL388" s="56"/>
      <c r="AM388" s="56"/>
      <c r="AN388" s="56"/>
      <c r="AO388" s="56"/>
      <c r="AP388" s="56"/>
      <c r="AQ388" s="56"/>
      <c r="AR388" s="56"/>
      <c r="AS388" s="73"/>
      <c r="AT388" s="59"/>
      <c r="AU388" s="74"/>
    </row>
    <row r="389" spans="1:47">
      <c r="A389" s="2"/>
      <c r="B389" s="22"/>
      <c r="C389" s="2"/>
      <c r="D389" s="2"/>
      <c r="E389" s="2"/>
      <c r="F389" s="2"/>
      <c r="G389" s="2"/>
      <c r="H389" s="2"/>
      <c r="I389" s="2"/>
      <c r="J389" s="2"/>
      <c r="K389" s="55"/>
      <c r="L389" s="55"/>
      <c r="M389" s="55"/>
      <c r="N389" s="55"/>
      <c r="O389" s="55"/>
      <c r="P389" s="55"/>
      <c r="Q389" s="55"/>
      <c r="R389" s="55"/>
      <c r="S389" s="55"/>
      <c r="T389" s="55"/>
      <c r="U389" s="55"/>
      <c r="V389" s="55"/>
      <c r="W389" s="55"/>
      <c r="X389" s="55"/>
      <c r="Y389" s="56"/>
      <c r="Z389" s="56"/>
      <c r="AA389" s="56"/>
      <c r="AB389" s="56"/>
      <c r="AC389" s="56"/>
      <c r="AD389" s="56"/>
      <c r="AE389" s="56"/>
      <c r="AF389" s="56"/>
      <c r="AG389" s="56"/>
      <c r="AH389" s="56"/>
      <c r="AI389" s="56"/>
      <c r="AJ389" s="56"/>
      <c r="AK389" s="56"/>
      <c r="AL389" s="56"/>
      <c r="AM389" s="56"/>
      <c r="AN389" s="56"/>
      <c r="AO389" s="56"/>
      <c r="AP389" s="56"/>
      <c r="AQ389" s="56"/>
      <c r="AR389" s="56"/>
      <c r="AS389" s="73"/>
      <c r="AT389" s="59"/>
      <c r="AU389" s="74"/>
    </row>
    <row r="390" spans="1:47">
      <c r="A390" s="2"/>
      <c r="B390" s="22"/>
      <c r="C390" s="2"/>
      <c r="D390" s="2"/>
      <c r="E390" s="2"/>
      <c r="F390" s="2"/>
      <c r="G390" s="2"/>
      <c r="H390" s="2"/>
      <c r="I390" s="2"/>
      <c r="J390" s="2"/>
      <c r="K390" s="55"/>
      <c r="L390" s="55"/>
      <c r="M390" s="55"/>
      <c r="N390" s="55"/>
      <c r="O390" s="55"/>
      <c r="P390" s="55"/>
      <c r="Q390" s="55"/>
      <c r="R390" s="55"/>
      <c r="S390" s="55"/>
      <c r="T390" s="55"/>
      <c r="U390" s="55"/>
      <c r="V390" s="55"/>
      <c r="W390" s="55"/>
      <c r="X390" s="55"/>
      <c r="Y390" s="56"/>
      <c r="Z390" s="56"/>
      <c r="AA390" s="56"/>
      <c r="AB390" s="56"/>
      <c r="AC390" s="56"/>
      <c r="AD390" s="56"/>
      <c r="AE390" s="56"/>
      <c r="AF390" s="56"/>
      <c r="AG390" s="56"/>
      <c r="AH390" s="56"/>
      <c r="AI390" s="56"/>
      <c r="AJ390" s="56"/>
      <c r="AK390" s="56"/>
      <c r="AL390" s="56"/>
      <c r="AM390" s="56"/>
      <c r="AN390" s="56"/>
      <c r="AO390" s="56"/>
      <c r="AP390" s="56"/>
      <c r="AQ390" s="56"/>
      <c r="AR390" s="56"/>
      <c r="AS390" s="73"/>
      <c r="AT390" s="59"/>
      <c r="AU390" s="74"/>
    </row>
    <row r="391" spans="1:47">
      <c r="A391" s="2"/>
      <c r="B391" s="22"/>
      <c r="C391" s="2"/>
      <c r="D391" s="2"/>
      <c r="E391" s="2"/>
      <c r="F391" s="2"/>
      <c r="G391" s="2"/>
      <c r="H391" s="2"/>
      <c r="I391" s="2"/>
      <c r="J391" s="2"/>
      <c r="K391" s="55"/>
      <c r="L391" s="55"/>
      <c r="M391" s="55"/>
      <c r="N391" s="55"/>
      <c r="O391" s="55"/>
      <c r="P391" s="55"/>
      <c r="Q391" s="55"/>
      <c r="R391" s="55"/>
      <c r="S391" s="55"/>
      <c r="T391" s="55"/>
      <c r="U391" s="55"/>
      <c r="V391" s="55"/>
      <c r="W391" s="55"/>
      <c r="X391" s="55"/>
      <c r="Y391" s="56"/>
      <c r="Z391" s="56"/>
      <c r="AA391" s="56"/>
      <c r="AB391" s="56"/>
      <c r="AC391" s="56"/>
      <c r="AD391" s="56"/>
      <c r="AE391" s="56"/>
      <c r="AF391" s="56"/>
      <c r="AG391" s="56"/>
      <c r="AH391" s="56"/>
      <c r="AI391" s="56"/>
      <c r="AJ391" s="56"/>
      <c r="AK391" s="56"/>
      <c r="AL391" s="56"/>
      <c r="AM391" s="56"/>
      <c r="AN391" s="56"/>
      <c r="AO391" s="56"/>
      <c r="AP391" s="56"/>
      <c r="AQ391" s="56"/>
      <c r="AR391" s="56"/>
      <c r="AS391" s="73"/>
      <c r="AT391" s="59"/>
      <c r="AU391" s="74"/>
    </row>
    <row r="392" spans="1:47">
      <c r="A392" s="2"/>
      <c r="B392" s="22"/>
      <c r="C392" s="2"/>
      <c r="D392" s="2"/>
      <c r="E392" s="2"/>
      <c r="F392" s="2"/>
      <c r="G392" s="2"/>
      <c r="H392" s="2"/>
      <c r="I392" s="2"/>
      <c r="J392" s="2"/>
      <c r="K392" s="55"/>
      <c r="L392" s="55"/>
      <c r="M392" s="55"/>
      <c r="N392" s="55"/>
      <c r="O392" s="55"/>
      <c r="P392" s="55"/>
      <c r="Q392" s="55"/>
      <c r="R392" s="55"/>
      <c r="S392" s="55"/>
      <c r="T392" s="55"/>
      <c r="U392" s="55"/>
      <c r="V392" s="55"/>
      <c r="W392" s="55"/>
      <c r="X392" s="55"/>
      <c r="Y392" s="56"/>
      <c r="Z392" s="56"/>
      <c r="AA392" s="56"/>
      <c r="AB392" s="56"/>
      <c r="AC392" s="56"/>
      <c r="AD392" s="56"/>
      <c r="AE392" s="56"/>
      <c r="AF392" s="56"/>
      <c r="AG392" s="56"/>
      <c r="AH392" s="56"/>
      <c r="AI392" s="56"/>
      <c r="AJ392" s="56"/>
      <c r="AK392" s="56"/>
      <c r="AL392" s="56"/>
      <c r="AM392" s="56"/>
      <c r="AN392" s="56"/>
      <c r="AO392" s="56"/>
      <c r="AP392" s="56"/>
      <c r="AQ392" s="56"/>
      <c r="AR392" s="56"/>
      <c r="AS392" s="73"/>
      <c r="AT392" s="59"/>
      <c r="AU392" s="74"/>
    </row>
    <row r="393" spans="1:47">
      <c r="A393" s="2"/>
      <c r="B393" s="22"/>
      <c r="C393" s="2"/>
      <c r="D393" s="2"/>
      <c r="E393" s="2"/>
      <c r="F393" s="2"/>
      <c r="G393" s="2"/>
      <c r="H393" s="2"/>
      <c r="I393" s="2"/>
      <c r="J393" s="2"/>
      <c r="K393" s="55"/>
      <c r="L393" s="55"/>
      <c r="M393" s="55"/>
      <c r="N393" s="55"/>
      <c r="O393" s="55"/>
      <c r="P393" s="55"/>
      <c r="Q393" s="55"/>
      <c r="R393" s="55"/>
      <c r="S393" s="55"/>
      <c r="T393" s="55"/>
      <c r="U393" s="55"/>
      <c r="V393" s="55"/>
      <c r="W393" s="55"/>
      <c r="X393" s="55"/>
      <c r="Y393" s="56"/>
      <c r="Z393" s="56"/>
      <c r="AA393" s="56"/>
      <c r="AB393" s="56"/>
      <c r="AC393" s="56"/>
      <c r="AD393" s="56"/>
      <c r="AE393" s="56"/>
      <c r="AF393" s="56"/>
      <c r="AG393" s="56"/>
      <c r="AH393" s="56"/>
      <c r="AI393" s="56"/>
      <c r="AJ393" s="56"/>
      <c r="AK393" s="56"/>
      <c r="AL393" s="56"/>
      <c r="AM393" s="56"/>
      <c r="AN393" s="56"/>
      <c r="AO393" s="56"/>
      <c r="AP393" s="56"/>
      <c r="AQ393" s="56"/>
      <c r="AR393" s="56"/>
      <c r="AS393" s="73"/>
      <c r="AT393" s="59"/>
      <c r="AU393" s="74"/>
    </row>
    <row r="394" spans="1:47">
      <c r="A394" s="2"/>
      <c r="B394" s="22"/>
      <c r="C394" s="2"/>
      <c r="D394" s="2"/>
      <c r="E394" s="2"/>
      <c r="F394" s="2"/>
      <c r="G394" s="2"/>
      <c r="H394" s="2"/>
      <c r="I394" s="2"/>
      <c r="J394" s="2"/>
      <c r="K394" s="55"/>
      <c r="L394" s="55"/>
      <c r="M394" s="55"/>
      <c r="N394" s="55"/>
      <c r="O394" s="55"/>
      <c r="P394" s="55"/>
      <c r="Q394" s="55"/>
      <c r="R394" s="55"/>
      <c r="S394" s="55"/>
      <c r="T394" s="55"/>
      <c r="U394" s="55"/>
      <c r="V394" s="55"/>
      <c r="W394" s="55"/>
      <c r="X394" s="55"/>
      <c r="Y394" s="56"/>
      <c r="Z394" s="56"/>
      <c r="AA394" s="56"/>
      <c r="AB394" s="56"/>
      <c r="AC394" s="56"/>
      <c r="AD394" s="56"/>
      <c r="AE394" s="56"/>
      <c r="AF394" s="56"/>
      <c r="AG394" s="56"/>
      <c r="AH394" s="56"/>
      <c r="AI394" s="56"/>
      <c r="AJ394" s="56"/>
      <c r="AK394" s="56"/>
      <c r="AL394" s="56"/>
      <c r="AM394" s="56"/>
      <c r="AN394" s="56"/>
      <c r="AO394" s="56"/>
      <c r="AP394" s="56"/>
      <c r="AQ394" s="56"/>
      <c r="AR394" s="56"/>
      <c r="AS394" s="73"/>
      <c r="AT394" s="59"/>
      <c r="AU394" s="74"/>
    </row>
    <row r="395" spans="1:47">
      <c r="A395" s="2"/>
      <c r="B395" s="22"/>
      <c r="C395" s="2"/>
      <c r="D395" s="2"/>
      <c r="E395" s="2"/>
      <c r="F395" s="2"/>
      <c r="G395" s="2"/>
      <c r="H395" s="2"/>
      <c r="I395" s="2"/>
      <c r="J395" s="2"/>
      <c r="K395" s="55"/>
      <c r="L395" s="55"/>
      <c r="M395" s="55"/>
      <c r="N395" s="55"/>
      <c r="O395" s="55"/>
      <c r="P395" s="55"/>
      <c r="Q395" s="55"/>
      <c r="R395" s="55"/>
      <c r="S395" s="55"/>
      <c r="T395" s="55"/>
      <c r="U395" s="55"/>
      <c r="V395" s="55"/>
      <c r="W395" s="55"/>
      <c r="X395" s="55"/>
      <c r="Y395" s="56"/>
      <c r="Z395" s="56"/>
      <c r="AA395" s="56"/>
      <c r="AB395" s="56"/>
      <c r="AC395" s="56"/>
      <c r="AD395" s="56"/>
      <c r="AE395" s="56"/>
      <c r="AF395" s="56"/>
      <c r="AG395" s="56"/>
      <c r="AH395" s="56"/>
      <c r="AI395" s="56"/>
      <c r="AJ395" s="56"/>
      <c r="AK395" s="56"/>
      <c r="AL395" s="56"/>
      <c r="AM395" s="56"/>
      <c r="AN395" s="56"/>
      <c r="AO395" s="56"/>
      <c r="AP395" s="56"/>
      <c r="AQ395" s="56"/>
      <c r="AR395" s="56"/>
      <c r="AS395" s="73"/>
      <c r="AT395" s="59"/>
      <c r="AU395" s="74"/>
    </row>
    <row r="396" spans="1:47">
      <c r="A396" s="2"/>
      <c r="B396" s="22"/>
      <c r="C396" s="2"/>
      <c r="D396" s="2"/>
      <c r="E396" s="2"/>
      <c r="F396" s="2"/>
      <c r="G396" s="2"/>
      <c r="H396" s="2"/>
      <c r="I396" s="2"/>
      <c r="J396" s="2"/>
      <c r="K396" s="55"/>
      <c r="L396" s="55"/>
      <c r="M396" s="55"/>
      <c r="N396" s="55"/>
      <c r="O396" s="55"/>
      <c r="P396" s="55"/>
      <c r="Q396" s="55"/>
      <c r="R396" s="55"/>
      <c r="S396" s="55"/>
      <c r="T396" s="55"/>
      <c r="U396" s="55"/>
      <c r="V396" s="55"/>
      <c r="W396" s="55"/>
      <c r="X396" s="55"/>
      <c r="Y396" s="56"/>
      <c r="Z396" s="56"/>
      <c r="AA396" s="56"/>
      <c r="AB396" s="56"/>
      <c r="AC396" s="56"/>
      <c r="AD396" s="56"/>
      <c r="AE396" s="56"/>
      <c r="AF396" s="56"/>
      <c r="AG396" s="56"/>
      <c r="AH396" s="56"/>
      <c r="AI396" s="56"/>
      <c r="AJ396" s="56"/>
      <c r="AK396" s="56"/>
      <c r="AL396" s="56"/>
      <c r="AM396" s="56"/>
      <c r="AN396" s="56"/>
      <c r="AO396" s="56"/>
      <c r="AP396" s="56"/>
      <c r="AQ396" s="56"/>
      <c r="AR396" s="56"/>
      <c r="AS396" s="73"/>
      <c r="AT396" s="59"/>
      <c r="AU396" s="74"/>
    </row>
    <row r="397" spans="1:47">
      <c r="A397" s="2"/>
      <c r="B397" s="22"/>
      <c r="C397" s="2"/>
      <c r="D397" s="2"/>
      <c r="E397" s="2"/>
      <c r="F397" s="2"/>
      <c r="G397" s="2"/>
      <c r="H397" s="2"/>
      <c r="I397" s="2"/>
      <c r="J397" s="2"/>
      <c r="K397" s="55"/>
      <c r="L397" s="55"/>
      <c r="M397" s="55"/>
      <c r="N397" s="55"/>
      <c r="O397" s="55"/>
      <c r="P397" s="55"/>
      <c r="Q397" s="55"/>
      <c r="R397" s="55"/>
      <c r="S397" s="55"/>
      <c r="T397" s="55"/>
      <c r="U397" s="55"/>
      <c r="V397" s="55"/>
      <c r="W397" s="55"/>
      <c r="X397" s="55"/>
      <c r="Y397" s="56"/>
      <c r="Z397" s="56"/>
      <c r="AA397" s="56"/>
      <c r="AB397" s="56"/>
      <c r="AC397" s="56"/>
      <c r="AD397" s="56"/>
      <c r="AE397" s="56"/>
      <c r="AF397" s="56"/>
      <c r="AG397" s="56"/>
      <c r="AH397" s="56"/>
      <c r="AI397" s="56"/>
      <c r="AJ397" s="56"/>
      <c r="AK397" s="56"/>
      <c r="AL397" s="56"/>
      <c r="AM397" s="56"/>
      <c r="AN397" s="56"/>
      <c r="AO397" s="56"/>
      <c r="AP397" s="56"/>
      <c r="AQ397" s="56"/>
      <c r="AR397" s="56"/>
      <c r="AS397" s="73"/>
      <c r="AT397" s="59"/>
      <c r="AU397" s="74"/>
    </row>
    <row r="398" spans="1:47">
      <c r="A398" s="2"/>
      <c r="B398" s="22"/>
      <c r="C398" s="2"/>
      <c r="D398" s="2"/>
      <c r="E398" s="2"/>
      <c r="F398" s="2"/>
      <c r="G398" s="2"/>
      <c r="H398" s="2"/>
      <c r="I398" s="2"/>
      <c r="J398" s="2"/>
      <c r="K398" s="55"/>
      <c r="L398" s="55"/>
      <c r="M398" s="55"/>
      <c r="N398" s="55"/>
      <c r="O398" s="55"/>
      <c r="P398" s="55"/>
      <c r="Q398" s="55"/>
      <c r="R398" s="55"/>
      <c r="S398" s="55"/>
      <c r="T398" s="55"/>
      <c r="U398" s="55"/>
      <c r="V398" s="55"/>
      <c r="W398" s="55"/>
      <c r="X398" s="55"/>
      <c r="Y398" s="56"/>
      <c r="Z398" s="56"/>
      <c r="AA398" s="56"/>
      <c r="AB398" s="56"/>
      <c r="AC398" s="56"/>
      <c r="AD398" s="56"/>
      <c r="AE398" s="56"/>
      <c r="AF398" s="56"/>
      <c r="AG398" s="56"/>
      <c r="AH398" s="56"/>
      <c r="AI398" s="56"/>
      <c r="AJ398" s="56"/>
      <c r="AK398" s="56"/>
      <c r="AL398" s="56"/>
      <c r="AM398" s="56"/>
      <c r="AN398" s="56"/>
      <c r="AO398" s="56"/>
      <c r="AP398" s="56"/>
      <c r="AQ398" s="56"/>
      <c r="AR398" s="56"/>
      <c r="AS398" s="73"/>
      <c r="AT398" s="59"/>
      <c r="AU398" s="74"/>
    </row>
    <row r="399" spans="1:47">
      <c r="A399" s="2"/>
      <c r="B399" s="22"/>
      <c r="C399" s="2"/>
      <c r="D399" s="2"/>
      <c r="E399" s="2"/>
      <c r="F399" s="2"/>
      <c r="G399" s="2"/>
      <c r="H399" s="2"/>
      <c r="I399" s="2"/>
      <c r="J399" s="2"/>
      <c r="K399" s="55"/>
      <c r="L399" s="55"/>
      <c r="M399" s="55"/>
      <c r="N399" s="55"/>
      <c r="O399" s="55"/>
      <c r="P399" s="55"/>
      <c r="Q399" s="55"/>
      <c r="R399" s="55"/>
      <c r="S399" s="55"/>
      <c r="T399" s="55"/>
      <c r="U399" s="55"/>
      <c r="V399" s="55"/>
      <c r="W399" s="55"/>
      <c r="X399" s="55"/>
      <c r="Y399" s="56"/>
      <c r="Z399" s="56"/>
      <c r="AA399" s="56"/>
      <c r="AB399" s="56"/>
      <c r="AC399" s="56"/>
      <c r="AD399" s="56"/>
      <c r="AE399" s="56"/>
      <c r="AF399" s="56"/>
      <c r="AG399" s="56"/>
      <c r="AH399" s="56"/>
      <c r="AI399" s="56"/>
      <c r="AJ399" s="56"/>
      <c r="AK399" s="56"/>
      <c r="AL399" s="56"/>
      <c r="AM399" s="56"/>
      <c r="AN399" s="56"/>
      <c r="AO399" s="56"/>
      <c r="AP399" s="56"/>
      <c r="AQ399" s="56"/>
      <c r="AR399" s="56"/>
      <c r="AS399" s="73"/>
      <c r="AT399" s="59"/>
      <c r="AU399" s="74"/>
    </row>
    <row r="400" spans="1:47">
      <c r="A400" s="2"/>
      <c r="B400" s="22"/>
      <c r="C400" s="2"/>
      <c r="D400" s="2"/>
      <c r="E400" s="2"/>
      <c r="F400" s="2"/>
      <c r="G400" s="2"/>
      <c r="H400" s="2"/>
      <c r="I400" s="2"/>
      <c r="J400" s="2"/>
      <c r="K400" s="55"/>
      <c r="L400" s="55"/>
      <c r="M400" s="55"/>
      <c r="N400" s="55"/>
      <c r="O400" s="55"/>
      <c r="P400" s="55"/>
      <c r="Q400" s="55"/>
      <c r="R400" s="55"/>
      <c r="S400" s="55"/>
      <c r="T400" s="55"/>
      <c r="U400" s="55"/>
      <c r="V400" s="55"/>
      <c r="W400" s="55"/>
      <c r="X400" s="55"/>
      <c r="Y400" s="56"/>
      <c r="Z400" s="56"/>
      <c r="AA400" s="56"/>
      <c r="AB400" s="56"/>
      <c r="AC400" s="56"/>
      <c r="AD400" s="56"/>
      <c r="AE400" s="56"/>
      <c r="AF400" s="56"/>
      <c r="AG400" s="56"/>
      <c r="AH400" s="56"/>
      <c r="AI400" s="56"/>
      <c r="AJ400" s="56"/>
      <c r="AK400" s="56"/>
      <c r="AL400" s="56"/>
      <c r="AM400" s="56"/>
      <c r="AN400" s="56"/>
      <c r="AO400" s="56"/>
      <c r="AP400" s="56"/>
      <c r="AQ400" s="56"/>
      <c r="AR400" s="56"/>
      <c r="AS400" s="73"/>
      <c r="AT400" s="59"/>
      <c r="AU400" s="74"/>
    </row>
    <row r="401" spans="1:47">
      <c r="A401" s="2"/>
      <c r="B401" s="22"/>
      <c r="C401" s="2"/>
      <c r="D401" s="2"/>
      <c r="E401" s="2"/>
      <c r="F401" s="2"/>
      <c r="G401" s="2"/>
      <c r="H401" s="2"/>
      <c r="I401" s="2"/>
      <c r="J401" s="2"/>
      <c r="K401" s="55"/>
      <c r="L401" s="55"/>
      <c r="M401" s="55"/>
      <c r="N401" s="55"/>
      <c r="O401" s="55"/>
      <c r="P401" s="55"/>
      <c r="Q401" s="55"/>
      <c r="R401" s="55"/>
      <c r="S401" s="55"/>
      <c r="T401" s="55"/>
      <c r="U401" s="55"/>
      <c r="V401" s="55"/>
      <c r="W401" s="55"/>
      <c r="X401" s="55"/>
      <c r="Y401" s="56"/>
      <c r="Z401" s="56"/>
      <c r="AA401" s="56"/>
      <c r="AB401" s="56"/>
      <c r="AC401" s="56"/>
      <c r="AD401" s="56"/>
      <c r="AE401" s="56"/>
      <c r="AF401" s="56"/>
      <c r="AG401" s="56"/>
      <c r="AH401" s="56"/>
      <c r="AI401" s="56"/>
      <c r="AJ401" s="56"/>
      <c r="AK401" s="56"/>
      <c r="AL401" s="56"/>
      <c r="AM401" s="56"/>
      <c r="AN401" s="56"/>
      <c r="AO401" s="56"/>
      <c r="AP401" s="56"/>
      <c r="AQ401" s="56"/>
      <c r="AR401" s="56"/>
      <c r="AS401" s="73"/>
      <c r="AT401" s="59"/>
      <c r="AU401" s="74"/>
    </row>
    <row r="402" spans="1:47">
      <c r="A402" s="2"/>
      <c r="B402" s="22"/>
      <c r="C402" s="2"/>
      <c r="D402" s="2"/>
      <c r="E402" s="2"/>
      <c r="F402" s="2"/>
      <c r="G402" s="2"/>
      <c r="H402" s="2"/>
      <c r="I402" s="2"/>
      <c r="J402" s="2"/>
      <c r="K402" s="55"/>
      <c r="L402" s="55"/>
      <c r="M402" s="55"/>
      <c r="N402" s="55"/>
      <c r="O402" s="55"/>
      <c r="P402" s="55"/>
      <c r="Q402" s="55"/>
      <c r="R402" s="55"/>
      <c r="S402" s="55"/>
      <c r="T402" s="55"/>
      <c r="U402" s="55"/>
      <c r="V402" s="55"/>
      <c r="W402" s="55"/>
      <c r="X402" s="55"/>
      <c r="Y402" s="56"/>
      <c r="Z402" s="56"/>
      <c r="AA402" s="56"/>
      <c r="AB402" s="56"/>
      <c r="AC402" s="56"/>
      <c r="AD402" s="56"/>
      <c r="AE402" s="56"/>
      <c r="AF402" s="56"/>
      <c r="AG402" s="56"/>
      <c r="AH402" s="56"/>
      <c r="AI402" s="56"/>
      <c r="AJ402" s="56"/>
      <c r="AK402" s="56"/>
      <c r="AL402" s="56"/>
      <c r="AM402" s="56"/>
      <c r="AN402" s="56"/>
      <c r="AO402" s="56"/>
      <c r="AP402" s="56"/>
      <c r="AQ402" s="56"/>
      <c r="AR402" s="56"/>
      <c r="AS402" s="73"/>
      <c r="AT402" s="59"/>
      <c r="AU402" s="74"/>
    </row>
    <row r="403" spans="1:47">
      <c r="A403" s="2"/>
      <c r="B403" s="22"/>
      <c r="C403" s="2"/>
      <c r="D403" s="2"/>
      <c r="E403" s="2"/>
      <c r="F403" s="2"/>
      <c r="G403" s="2"/>
      <c r="H403" s="2"/>
      <c r="I403" s="2"/>
      <c r="J403" s="2"/>
      <c r="K403" s="55"/>
      <c r="L403" s="55"/>
      <c r="M403" s="55"/>
      <c r="N403" s="55"/>
      <c r="O403" s="55"/>
      <c r="P403" s="55"/>
      <c r="Q403" s="55"/>
      <c r="R403" s="55"/>
      <c r="S403" s="55"/>
      <c r="T403" s="55"/>
      <c r="U403" s="55"/>
      <c r="V403" s="55"/>
      <c r="W403" s="55"/>
      <c r="X403" s="55"/>
      <c r="Y403" s="56"/>
      <c r="Z403" s="56"/>
      <c r="AA403" s="56"/>
      <c r="AB403" s="56"/>
      <c r="AC403" s="56"/>
      <c r="AD403" s="56"/>
      <c r="AE403" s="56"/>
      <c r="AF403" s="56"/>
      <c r="AG403" s="56"/>
      <c r="AH403" s="56"/>
      <c r="AI403" s="56"/>
      <c r="AJ403" s="56"/>
      <c r="AK403" s="56"/>
      <c r="AL403" s="56"/>
      <c r="AM403" s="56"/>
      <c r="AN403" s="56"/>
      <c r="AO403" s="56"/>
      <c r="AP403" s="56"/>
      <c r="AQ403" s="56"/>
      <c r="AR403" s="56"/>
      <c r="AS403" s="73"/>
      <c r="AT403" s="59"/>
      <c r="AU403" s="74"/>
    </row>
    <row r="404" spans="1:47">
      <c r="A404" s="2"/>
      <c r="B404" s="22"/>
      <c r="C404" s="2"/>
      <c r="D404" s="2"/>
      <c r="E404" s="2"/>
      <c r="F404" s="2"/>
      <c r="G404" s="2"/>
      <c r="H404" s="2"/>
      <c r="I404" s="2"/>
      <c r="J404" s="2"/>
      <c r="K404" s="55"/>
      <c r="L404" s="55"/>
      <c r="M404" s="55"/>
      <c r="N404" s="55"/>
      <c r="O404" s="55"/>
      <c r="P404" s="55"/>
      <c r="Q404" s="55"/>
      <c r="R404" s="55"/>
      <c r="S404" s="55"/>
      <c r="T404" s="55"/>
      <c r="U404" s="55"/>
      <c r="V404" s="55"/>
      <c r="W404" s="55"/>
      <c r="X404" s="55"/>
      <c r="Y404" s="56"/>
      <c r="Z404" s="56"/>
      <c r="AA404" s="56"/>
      <c r="AB404" s="56"/>
      <c r="AC404" s="56"/>
      <c r="AD404" s="56"/>
      <c r="AE404" s="56"/>
      <c r="AF404" s="56"/>
      <c r="AG404" s="56"/>
      <c r="AH404" s="56"/>
      <c r="AI404" s="56"/>
      <c r="AJ404" s="56"/>
      <c r="AK404" s="56"/>
      <c r="AL404" s="56"/>
      <c r="AM404" s="56"/>
      <c r="AN404" s="56"/>
      <c r="AO404" s="56"/>
      <c r="AP404" s="56"/>
      <c r="AQ404" s="56"/>
      <c r="AR404" s="56"/>
      <c r="AS404" s="73"/>
      <c r="AT404" s="59"/>
      <c r="AU404" s="74"/>
    </row>
    <row r="405" spans="1:47">
      <c r="A405" s="2"/>
      <c r="B405" s="22"/>
      <c r="C405" s="2"/>
      <c r="D405" s="2"/>
      <c r="E405" s="2"/>
      <c r="F405" s="2"/>
      <c r="G405" s="2"/>
      <c r="H405" s="2"/>
      <c r="I405" s="2"/>
      <c r="J405" s="2"/>
      <c r="K405" s="55"/>
      <c r="L405" s="55"/>
      <c r="M405" s="55"/>
      <c r="N405" s="55"/>
      <c r="O405" s="55"/>
      <c r="P405" s="55"/>
      <c r="Q405" s="55"/>
      <c r="R405" s="55"/>
      <c r="S405" s="55"/>
      <c r="T405" s="55"/>
      <c r="U405" s="55"/>
      <c r="V405" s="55"/>
      <c r="W405" s="55"/>
      <c r="X405" s="55"/>
      <c r="Y405" s="56"/>
      <c r="Z405" s="56"/>
      <c r="AA405" s="56"/>
      <c r="AB405" s="56"/>
      <c r="AC405" s="56"/>
      <c r="AD405" s="56"/>
      <c r="AE405" s="56"/>
      <c r="AF405" s="56"/>
      <c r="AG405" s="56"/>
      <c r="AH405" s="56"/>
      <c r="AI405" s="56"/>
      <c r="AJ405" s="56"/>
      <c r="AK405" s="56"/>
      <c r="AL405" s="56"/>
      <c r="AM405" s="56"/>
      <c r="AN405" s="56"/>
      <c r="AO405" s="56"/>
      <c r="AP405" s="56"/>
      <c r="AQ405" s="56"/>
      <c r="AR405" s="56"/>
      <c r="AS405" s="73"/>
      <c r="AT405" s="59"/>
      <c r="AU405" s="74"/>
    </row>
    <row r="406" spans="1:47">
      <c r="A406" s="2"/>
      <c r="B406" s="22"/>
      <c r="C406" s="2"/>
      <c r="D406" s="2"/>
      <c r="E406" s="2"/>
      <c r="F406" s="2"/>
      <c r="G406" s="2"/>
      <c r="H406" s="2"/>
      <c r="I406" s="2"/>
      <c r="J406" s="2"/>
      <c r="K406" s="55"/>
      <c r="L406" s="55"/>
      <c r="M406" s="55"/>
      <c r="N406" s="55"/>
      <c r="O406" s="55"/>
      <c r="P406" s="55"/>
      <c r="Q406" s="55"/>
      <c r="R406" s="55"/>
      <c r="S406" s="55"/>
      <c r="T406" s="55"/>
      <c r="U406" s="55"/>
      <c r="V406" s="55"/>
      <c r="W406" s="55"/>
      <c r="X406" s="55"/>
      <c r="Y406" s="56"/>
      <c r="Z406" s="56"/>
      <c r="AA406" s="56"/>
      <c r="AB406" s="56"/>
      <c r="AC406" s="56"/>
      <c r="AD406" s="56"/>
      <c r="AE406" s="56"/>
      <c r="AF406" s="56"/>
      <c r="AG406" s="56"/>
      <c r="AH406" s="56"/>
      <c r="AI406" s="56"/>
      <c r="AJ406" s="56"/>
      <c r="AK406" s="56"/>
      <c r="AL406" s="56"/>
      <c r="AM406" s="56"/>
      <c r="AN406" s="56"/>
      <c r="AO406" s="56"/>
      <c r="AP406" s="56"/>
      <c r="AQ406" s="56"/>
      <c r="AR406" s="56"/>
      <c r="AS406" s="73"/>
      <c r="AT406" s="59"/>
      <c r="AU406" s="74"/>
    </row>
    <row r="407" spans="1:47">
      <c r="A407" s="2"/>
      <c r="B407" s="22"/>
      <c r="C407" s="2"/>
      <c r="D407" s="2"/>
      <c r="E407" s="2"/>
      <c r="F407" s="2"/>
      <c r="G407" s="2"/>
      <c r="H407" s="2"/>
      <c r="I407" s="2"/>
      <c r="J407" s="2"/>
      <c r="K407" s="55"/>
      <c r="L407" s="55"/>
      <c r="M407" s="55"/>
      <c r="N407" s="55"/>
      <c r="O407" s="55"/>
      <c r="P407" s="55"/>
      <c r="Q407" s="55"/>
      <c r="R407" s="55"/>
      <c r="S407" s="55"/>
      <c r="T407" s="55"/>
      <c r="U407" s="55"/>
      <c r="V407" s="55"/>
      <c r="W407" s="55"/>
      <c r="X407" s="55"/>
      <c r="Y407" s="56"/>
      <c r="Z407" s="56"/>
      <c r="AA407" s="56"/>
      <c r="AB407" s="56"/>
      <c r="AC407" s="56"/>
      <c r="AD407" s="56"/>
      <c r="AE407" s="56"/>
      <c r="AF407" s="56"/>
      <c r="AG407" s="56"/>
      <c r="AH407" s="56"/>
      <c r="AI407" s="56"/>
      <c r="AJ407" s="56"/>
      <c r="AK407" s="56"/>
      <c r="AL407" s="56"/>
      <c r="AM407" s="56"/>
      <c r="AN407" s="56"/>
      <c r="AO407" s="56"/>
      <c r="AP407" s="56"/>
      <c r="AQ407" s="56"/>
      <c r="AR407" s="56"/>
      <c r="AS407" s="73"/>
      <c r="AT407" s="59"/>
      <c r="AU407" s="74"/>
    </row>
    <row r="408" spans="1:47">
      <c r="A408" s="2"/>
      <c r="B408" s="22"/>
      <c r="C408" s="2"/>
      <c r="D408" s="2"/>
      <c r="E408" s="2"/>
      <c r="F408" s="2"/>
      <c r="G408" s="2"/>
      <c r="H408" s="2"/>
      <c r="I408" s="2"/>
      <c r="J408" s="2"/>
      <c r="K408" s="55"/>
      <c r="L408" s="55"/>
      <c r="M408" s="55"/>
      <c r="N408" s="55"/>
      <c r="O408" s="55"/>
      <c r="P408" s="55"/>
      <c r="Q408" s="55"/>
      <c r="R408" s="55"/>
      <c r="S408" s="55"/>
      <c r="T408" s="55"/>
      <c r="U408" s="55"/>
      <c r="V408" s="55"/>
      <c r="W408" s="55"/>
      <c r="X408" s="55"/>
      <c r="Y408" s="56"/>
      <c r="Z408" s="56"/>
      <c r="AA408" s="56"/>
      <c r="AB408" s="56"/>
      <c r="AC408" s="56"/>
      <c r="AD408" s="56"/>
      <c r="AE408" s="56"/>
      <c r="AF408" s="56"/>
      <c r="AG408" s="56"/>
      <c r="AH408" s="56"/>
      <c r="AI408" s="56"/>
      <c r="AJ408" s="56"/>
      <c r="AK408" s="56"/>
      <c r="AL408" s="56"/>
      <c r="AM408" s="56"/>
      <c r="AN408" s="56"/>
      <c r="AO408" s="56"/>
      <c r="AP408" s="56"/>
      <c r="AQ408" s="56"/>
      <c r="AR408" s="56"/>
      <c r="AS408" s="73"/>
      <c r="AT408" s="59"/>
      <c r="AU408" s="74"/>
    </row>
    <row r="409" spans="1:47">
      <c r="A409" s="2"/>
      <c r="B409" s="22"/>
      <c r="C409" s="2"/>
      <c r="D409" s="2"/>
      <c r="E409" s="2"/>
      <c r="F409" s="2"/>
      <c r="G409" s="2"/>
      <c r="H409" s="2"/>
      <c r="I409" s="2"/>
      <c r="J409" s="2"/>
      <c r="K409" s="55"/>
      <c r="L409" s="55"/>
      <c r="M409" s="55"/>
      <c r="N409" s="55"/>
      <c r="O409" s="55"/>
      <c r="P409" s="55"/>
      <c r="Q409" s="55"/>
      <c r="R409" s="55"/>
      <c r="S409" s="55"/>
      <c r="T409" s="55"/>
      <c r="U409" s="55"/>
      <c r="V409" s="55"/>
      <c r="W409" s="55"/>
      <c r="X409" s="55"/>
      <c r="Y409" s="56"/>
      <c r="Z409" s="56"/>
      <c r="AA409" s="56"/>
      <c r="AB409" s="56"/>
      <c r="AC409" s="56"/>
      <c r="AD409" s="56"/>
      <c r="AE409" s="56"/>
      <c r="AF409" s="56"/>
      <c r="AG409" s="56"/>
      <c r="AH409" s="56"/>
      <c r="AI409" s="56"/>
      <c r="AJ409" s="56"/>
      <c r="AK409" s="56"/>
      <c r="AL409" s="56"/>
      <c r="AM409" s="56"/>
      <c r="AN409" s="56"/>
      <c r="AO409" s="56"/>
      <c r="AP409" s="56"/>
      <c r="AQ409" s="56"/>
      <c r="AR409" s="56"/>
      <c r="AS409" s="73"/>
      <c r="AT409" s="59"/>
      <c r="AU409" s="74"/>
    </row>
    <row r="410" spans="1:47">
      <c r="A410" s="2"/>
      <c r="B410" s="22"/>
      <c r="C410" s="2"/>
      <c r="D410" s="2"/>
      <c r="E410" s="2"/>
      <c r="F410" s="2"/>
      <c r="G410" s="2"/>
      <c r="H410" s="2"/>
      <c r="I410" s="2"/>
      <c r="J410" s="2"/>
      <c r="K410" s="55"/>
      <c r="L410" s="55"/>
      <c r="M410" s="55"/>
      <c r="N410" s="55"/>
      <c r="O410" s="55"/>
      <c r="P410" s="55"/>
      <c r="Q410" s="55"/>
      <c r="R410" s="55"/>
      <c r="S410" s="55"/>
      <c r="T410" s="55"/>
      <c r="U410" s="55"/>
      <c r="V410" s="55"/>
      <c r="W410" s="55"/>
      <c r="X410" s="55"/>
      <c r="Y410" s="56"/>
      <c r="Z410" s="56"/>
      <c r="AA410" s="56"/>
      <c r="AB410" s="56"/>
      <c r="AC410" s="56"/>
      <c r="AD410" s="56"/>
      <c r="AE410" s="56"/>
      <c r="AF410" s="56"/>
      <c r="AG410" s="56"/>
      <c r="AH410" s="56"/>
      <c r="AI410" s="56"/>
      <c r="AJ410" s="56"/>
      <c r="AK410" s="56"/>
      <c r="AL410" s="56"/>
      <c r="AM410" s="56"/>
      <c r="AN410" s="56"/>
      <c r="AO410" s="56"/>
      <c r="AP410" s="56"/>
      <c r="AQ410" s="56"/>
      <c r="AR410" s="56"/>
      <c r="AS410" s="73"/>
      <c r="AT410" s="59"/>
      <c r="AU410" s="74"/>
    </row>
    <row r="411" spans="1:47">
      <c r="A411" s="2"/>
      <c r="B411" s="22"/>
      <c r="C411" s="2"/>
      <c r="D411" s="2"/>
      <c r="E411" s="2"/>
      <c r="F411" s="2"/>
      <c r="G411" s="2"/>
      <c r="H411" s="2"/>
      <c r="I411" s="2"/>
      <c r="J411" s="2"/>
      <c r="K411" s="55"/>
      <c r="L411" s="55"/>
      <c r="M411" s="55"/>
      <c r="N411" s="55"/>
      <c r="O411" s="55"/>
      <c r="P411" s="55"/>
      <c r="Q411" s="55"/>
      <c r="R411" s="55"/>
      <c r="S411" s="55"/>
      <c r="T411" s="55"/>
      <c r="U411" s="55"/>
      <c r="V411" s="55"/>
      <c r="W411" s="55"/>
      <c r="X411" s="55"/>
      <c r="Y411" s="56"/>
      <c r="Z411" s="56"/>
      <c r="AA411" s="56"/>
      <c r="AB411" s="56"/>
      <c r="AC411" s="56"/>
      <c r="AD411" s="56"/>
      <c r="AE411" s="56"/>
      <c r="AF411" s="56"/>
      <c r="AG411" s="56"/>
      <c r="AH411" s="56"/>
      <c r="AI411" s="56"/>
      <c r="AJ411" s="56"/>
      <c r="AK411" s="56"/>
      <c r="AL411" s="56"/>
      <c r="AM411" s="56"/>
      <c r="AN411" s="56"/>
      <c r="AO411" s="56"/>
      <c r="AP411" s="56"/>
      <c r="AQ411" s="56"/>
      <c r="AR411" s="56"/>
      <c r="AS411" s="73"/>
      <c r="AT411" s="59"/>
      <c r="AU411" s="74"/>
    </row>
    <row r="412" spans="1:47">
      <c r="A412" s="2"/>
      <c r="B412" s="22"/>
      <c r="C412" s="2"/>
      <c r="D412" s="2"/>
      <c r="E412" s="2"/>
      <c r="F412" s="2"/>
      <c r="G412" s="2"/>
      <c r="H412" s="2"/>
      <c r="I412" s="2"/>
      <c r="J412" s="2"/>
      <c r="K412" s="55"/>
      <c r="L412" s="55"/>
      <c r="M412" s="55"/>
      <c r="N412" s="55"/>
      <c r="O412" s="55"/>
      <c r="P412" s="55"/>
      <c r="Q412" s="55"/>
      <c r="R412" s="55"/>
      <c r="S412" s="55"/>
      <c r="T412" s="55"/>
      <c r="U412" s="55"/>
      <c r="V412" s="55"/>
      <c r="W412" s="55"/>
      <c r="X412" s="55"/>
      <c r="Y412" s="56"/>
      <c r="Z412" s="56"/>
      <c r="AA412" s="56"/>
      <c r="AB412" s="56"/>
      <c r="AC412" s="56"/>
      <c r="AD412" s="56"/>
      <c r="AE412" s="56"/>
      <c r="AF412" s="56"/>
      <c r="AG412" s="56"/>
      <c r="AH412" s="56"/>
      <c r="AI412" s="56"/>
      <c r="AJ412" s="56"/>
      <c r="AK412" s="56"/>
      <c r="AL412" s="56"/>
      <c r="AM412" s="56"/>
      <c r="AN412" s="56"/>
      <c r="AO412" s="56"/>
      <c r="AP412" s="56"/>
      <c r="AQ412" s="56"/>
      <c r="AR412" s="56"/>
      <c r="AS412" s="73"/>
      <c r="AT412" s="59"/>
      <c r="AU412" s="74"/>
    </row>
    <row r="413" spans="1:47">
      <c r="A413" s="2"/>
      <c r="B413" s="22"/>
      <c r="C413" s="2"/>
      <c r="D413" s="2"/>
      <c r="E413" s="2"/>
      <c r="F413" s="2"/>
      <c r="G413" s="2"/>
      <c r="H413" s="2"/>
      <c r="I413" s="2"/>
      <c r="J413" s="2"/>
      <c r="K413" s="55"/>
      <c r="L413" s="55"/>
      <c r="M413" s="55"/>
      <c r="N413" s="55"/>
      <c r="O413" s="55"/>
      <c r="P413" s="55"/>
      <c r="Q413" s="55"/>
      <c r="R413" s="55"/>
      <c r="S413" s="55"/>
      <c r="T413" s="55"/>
      <c r="U413" s="55"/>
      <c r="V413" s="55"/>
      <c r="W413" s="55"/>
      <c r="X413" s="55"/>
      <c r="Y413" s="56"/>
      <c r="Z413" s="56"/>
      <c r="AA413" s="56"/>
      <c r="AB413" s="56"/>
      <c r="AC413" s="56"/>
      <c r="AD413" s="56"/>
      <c r="AE413" s="56"/>
      <c r="AF413" s="56"/>
      <c r="AG413" s="56"/>
      <c r="AH413" s="56"/>
      <c r="AI413" s="56"/>
      <c r="AJ413" s="56"/>
      <c r="AK413" s="56"/>
      <c r="AL413" s="56"/>
      <c r="AM413" s="56"/>
      <c r="AN413" s="56"/>
      <c r="AO413" s="56"/>
      <c r="AP413" s="56"/>
      <c r="AQ413" s="56"/>
      <c r="AR413" s="56"/>
      <c r="AS413" s="73"/>
      <c r="AT413" s="59"/>
      <c r="AU413" s="74"/>
    </row>
    <row r="414" spans="1:47">
      <c r="A414" s="2"/>
      <c r="B414" s="22"/>
      <c r="C414" s="2"/>
      <c r="D414" s="2"/>
      <c r="E414" s="2"/>
      <c r="F414" s="2"/>
      <c r="G414" s="2"/>
      <c r="H414" s="2"/>
      <c r="I414" s="2"/>
      <c r="J414" s="2"/>
      <c r="K414" s="55"/>
      <c r="L414" s="55"/>
      <c r="M414" s="55"/>
      <c r="N414" s="55"/>
      <c r="O414" s="55"/>
      <c r="P414" s="55"/>
      <c r="Q414" s="55"/>
      <c r="R414" s="55"/>
      <c r="S414" s="55"/>
      <c r="T414" s="55"/>
      <c r="U414" s="55"/>
      <c r="V414" s="55"/>
      <c r="W414" s="55"/>
      <c r="X414" s="55"/>
      <c r="Y414" s="56"/>
      <c r="Z414" s="56"/>
      <c r="AA414" s="56"/>
      <c r="AB414" s="56"/>
      <c r="AC414" s="56"/>
      <c r="AD414" s="56"/>
      <c r="AE414" s="56"/>
      <c r="AF414" s="56"/>
      <c r="AG414" s="56"/>
      <c r="AH414" s="56"/>
      <c r="AI414" s="56"/>
      <c r="AJ414" s="56"/>
      <c r="AK414" s="56"/>
      <c r="AL414" s="56"/>
      <c r="AM414" s="56"/>
      <c r="AN414" s="56"/>
      <c r="AO414" s="56"/>
      <c r="AP414" s="56"/>
      <c r="AQ414" s="56"/>
      <c r="AR414" s="56"/>
      <c r="AS414" s="73"/>
      <c r="AT414" s="59"/>
      <c r="AU414" s="74"/>
    </row>
    <row r="415" spans="1:47">
      <c r="A415" s="2"/>
      <c r="B415" s="22"/>
      <c r="C415" s="2"/>
      <c r="D415" s="2"/>
      <c r="E415" s="2"/>
      <c r="F415" s="2"/>
      <c r="G415" s="2"/>
      <c r="H415" s="2"/>
      <c r="I415" s="2"/>
      <c r="J415" s="2"/>
      <c r="K415" s="46"/>
      <c r="L415" s="46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46"/>
      <c r="X415" s="46"/>
      <c r="Y415" s="47"/>
      <c r="Z415" s="47"/>
      <c r="AA415" s="47"/>
      <c r="AB415" s="47"/>
      <c r="AC415" s="47"/>
      <c r="AD415" s="47"/>
      <c r="AE415" s="47"/>
      <c r="AF415" s="47"/>
      <c r="AG415" s="47"/>
      <c r="AH415" s="47"/>
      <c r="AI415" s="47"/>
      <c r="AJ415" s="47"/>
      <c r="AK415" s="47"/>
      <c r="AL415" s="47"/>
      <c r="AM415" s="47"/>
      <c r="AN415" s="47"/>
      <c r="AO415" s="47"/>
      <c r="AP415" s="47"/>
      <c r="AQ415" s="47"/>
      <c r="AR415" s="47"/>
      <c r="AS415" s="59"/>
      <c r="AT415" s="75"/>
      <c r="AU415" s="75"/>
    </row>
  </sheetData>
  <protectedRanges>
    <protectedRange sqref="A46:AU50" name="Range6"/>
    <protectedRange sqref="B11:J44" name="Range5"/>
    <protectedRange sqref="J2:J7" name="Range4"/>
    <protectedRange sqref="G8" name="Range3"/>
    <protectedRange sqref="E5:G6" name="Range2"/>
    <protectedRange sqref="C1:D3" name="Range1"/>
  </protectedRanges>
  <mergeCells count="6">
    <mergeCell ref="H8:I8"/>
    <mergeCell ref="A1:B1"/>
    <mergeCell ref="A2:B2"/>
    <mergeCell ref="A3:B3"/>
    <mergeCell ref="C5:D5"/>
    <mergeCell ref="C6:D6"/>
  </mergeCells>
  <phoneticPr fontId="0" type="noConversion"/>
  <conditionalFormatting sqref="AW11:AW124">
    <cfRule type="cellIs" dxfId="0" priority="1" stopIfTrue="1" operator="notBetween">
      <formula>-0.5</formula>
      <formula>0.5</formula>
    </cfRule>
  </conditionalFormatting>
  <pageMargins left="0.51181102362204722" right="0.31496062992125984" top="0.31496062992125984" bottom="0.31496062992125984" header="0.51181102362204722" footer="0.23622047244094491"/>
  <pageSetup paperSize="9" scale="66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SWFSC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amlrship</dc:creator>
  <cp:lastModifiedBy>Lizelle</cp:lastModifiedBy>
  <cp:lastPrinted>2018-07-12T05:20:06Z</cp:lastPrinted>
  <dcterms:created xsi:type="dcterms:W3CDTF">2001-01-27T01:23:09Z</dcterms:created>
  <dcterms:modified xsi:type="dcterms:W3CDTF">2018-08-06T06:15:18Z</dcterms:modified>
</cp:coreProperties>
</file>